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000" activeTab="2"/>
  </bookViews>
  <sheets>
    <sheet name="計画記入例" sheetId="1" r:id="rId1"/>
    <sheet name="清算記入例 " sheetId="7" r:id="rId2"/>
    <sheet name="計画書" sheetId="8" r:id="rId3"/>
    <sheet name="清算書" sheetId="9" r:id="rId4"/>
  </sheets>
  <definedNames>
    <definedName name="_xlnm.Print_Area" localSheetId="0">計画記入例!$A$1:$J$34</definedName>
    <definedName name="_xlnm.Print_Area" localSheetId="2">計画書!$A$1:$J$34</definedName>
    <definedName name="_xlnm.Print_Area" localSheetId="1">'清算記入例 '!$A$1:$E$39</definedName>
    <definedName name="_xlnm.Print_Area" localSheetId="3">清算書!$A$1:$E$40</definedName>
  </definedNames>
  <calcPr calcId="145621"/>
</workbook>
</file>

<file path=xl/calcChain.xml><?xml version="1.0" encoding="utf-8"?>
<calcChain xmlns="http://schemas.openxmlformats.org/spreadsheetml/2006/main">
  <c r="D30" i="9" l="1"/>
  <c r="J22" i="1"/>
  <c r="G22" i="1"/>
  <c r="D22" i="1"/>
  <c r="J22" i="8"/>
  <c r="G22" i="8"/>
  <c r="D22" i="8"/>
  <c r="D29" i="9"/>
  <c r="L32" i="8"/>
  <c r="G26" i="8"/>
  <c r="J21" i="8"/>
  <c r="G21" i="8"/>
  <c r="G24" i="8" s="1"/>
  <c r="D21" i="8"/>
  <c r="D28" i="7"/>
  <c r="D31" i="7" s="1"/>
  <c r="D32" i="9" l="1"/>
  <c r="J24" i="8"/>
  <c r="J26" i="8" s="1"/>
  <c r="D24" i="8"/>
  <c r="D26" i="8" s="1"/>
  <c r="D33" i="9" s="1"/>
  <c r="J21" i="1"/>
  <c r="G21" i="1"/>
  <c r="G24" i="1" s="1"/>
  <c r="D21" i="1"/>
  <c r="D34" i="9" l="1"/>
  <c r="J24" i="1"/>
  <c r="J26" i="1" s="1"/>
  <c r="G26" i="1"/>
  <c r="D24" i="1"/>
  <c r="D26" i="1" s="1"/>
  <c r="D32" i="7" s="1"/>
  <c r="D33" i="7" s="1"/>
  <c r="L32" i="1" l="1"/>
</calcChain>
</file>

<file path=xl/comments1.xml><?xml version="1.0" encoding="utf-8"?>
<comments xmlns="http://schemas.openxmlformats.org/spreadsheetml/2006/main">
  <authors>
    <author>松本毅</author>
  </authors>
  <commentLis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松本毅</author>
  </authors>
  <commentLis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松本毅</author>
  </authors>
  <commentList>
    <comment ref="C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松本毅</author>
  </authors>
  <commentList>
    <comment ref="C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<sst xmlns="http://schemas.openxmlformats.org/spreadsheetml/2006/main" count="204" uniqueCount="96">
  <si>
    <t>監督・審判等派遣計画書、経費計算書</t>
    <rPh sb="0" eb="2">
      <t>カントク</t>
    </rPh>
    <rPh sb="3" eb="5">
      <t>シンパン</t>
    </rPh>
    <rPh sb="5" eb="6">
      <t>トウ</t>
    </rPh>
    <rPh sb="6" eb="8">
      <t>ハケン</t>
    </rPh>
    <rPh sb="8" eb="10">
      <t>ケイカク</t>
    </rPh>
    <rPh sb="10" eb="11">
      <t>ショ</t>
    </rPh>
    <rPh sb="12" eb="14">
      <t>ケイヒ</t>
    </rPh>
    <rPh sb="14" eb="17">
      <t>ケイサンショ</t>
    </rPh>
    <phoneticPr fontId="2"/>
  </si>
  <si>
    <t>事業名　</t>
    <rPh sb="0" eb="2">
      <t>ジギョウ</t>
    </rPh>
    <rPh sb="2" eb="3">
      <t>メイ</t>
    </rPh>
    <phoneticPr fontId="2"/>
  </si>
  <si>
    <t>事業会場</t>
    <rPh sb="0" eb="2">
      <t>ジギョウ</t>
    </rPh>
    <rPh sb="2" eb="4">
      <t>カイジョウ</t>
    </rPh>
    <phoneticPr fontId="2"/>
  </si>
  <si>
    <t>宿泊費</t>
    <rPh sb="0" eb="2">
      <t>シュクハク</t>
    </rPh>
    <rPh sb="2" eb="3">
      <t>ヒ</t>
    </rPh>
    <phoneticPr fontId="2"/>
  </si>
  <si>
    <t>朝食費</t>
    <rPh sb="0" eb="2">
      <t>チョウショク</t>
    </rPh>
    <rPh sb="2" eb="3">
      <t>ヒ</t>
    </rPh>
    <phoneticPr fontId="2"/>
  </si>
  <si>
    <t>夕食費</t>
    <rPh sb="0" eb="2">
      <t>ユウショク</t>
    </rPh>
    <rPh sb="2" eb="3">
      <t>ヒ</t>
    </rPh>
    <phoneticPr fontId="2"/>
  </si>
  <si>
    <t>日当</t>
    <rPh sb="0" eb="2">
      <t>ニットウ</t>
    </rPh>
    <phoneticPr fontId="2"/>
  </si>
  <si>
    <t>調整費</t>
    <rPh sb="0" eb="3">
      <t>チョウセイヒ</t>
    </rPh>
    <phoneticPr fontId="2"/>
  </si>
  <si>
    <t>他</t>
    <rPh sb="0" eb="1">
      <t>ホカ</t>
    </rPh>
    <phoneticPr fontId="2"/>
  </si>
  <si>
    <t>派遣者名</t>
    <rPh sb="0" eb="2">
      <t>ハケン</t>
    </rPh>
    <rPh sb="2" eb="3">
      <t>シャ</t>
    </rPh>
    <rPh sb="3" eb="4">
      <t>メイ</t>
    </rPh>
    <phoneticPr fontId="2"/>
  </si>
  <si>
    <t>-</t>
    <phoneticPr fontId="2"/>
  </si>
  <si>
    <t>ﾚｾﾌﾟｼｮﾝ参加費</t>
    <rPh sb="7" eb="9">
      <t>サンカ</t>
    </rPh>
    <rPh sb="9" eb="10">
      <t>ヒ</t>
    </rPh>
    <phoneticPr fontId="2"/>
  </si>
  <si>
    <t>計</t>
    <rPh sb="0" eb="1">
      <t>ケイ</t>
    </rPh>
    <phoneticPr fontId="2"/>
  </si>
  <si>
    <t>前渡金額</t>
    <rPh sb="0" eb="2">
      <t>ゼント</t>
    </rPh>
    <rPh sb="2" eb="4">
      <t>キンガク</t>
    </rPh>
    <phoneticPr fontId="2"/>
  </si>
  <si>
    <t>（以下事務局記入）</t>
    <rPh sb="1" eb="3">
      <t>イカ</t>
    </rPh>
    <rPh sb="3" eb="5">
      <t>ジム</t>
    </rPh>
    <rPh sb="5" eb="6">
      <t>キョク</t>
    </rPh>
    <rPh sb="6" eb="8">
      <t>キニュウ</t>
    </rPh>
    <phoneticPr fontId="2"/>
  </si>
  <si>
    <t>前渡金支払日</t>
    <rPh sb="0" eb="2">
      <t>ゼント</t>
    </rPh>
    <rPh sb="2" eb="3">
      <t>キン</t>
    </rPh>
    <rPh sb="3" eb="5">
      <t>シハライ</t>
    </rPh>
    <rPh sb="5" eb="6">
      <t>ヒ</t>
    </rPh>
    <phoneticPr fontId="2"/>
  </si>
  <si>
    <t>100円未満切捨</t>
    <rPh sb="3" eb="4">
      <t>エン</t>
    </rPh>
    <rPh sb="4" eb="6">
      <t>ミマン</t>
    </rPh>
    <rPh sb="6" eb="8">
      <t>キリス</t>
    </rPh>
    <phoneticPr fontId="2"/>
  </si>
  <si>
    <t>振込先</t>
    <rPh sb="0" eb="3">
      <t>フリコミサキ</t>
    </rPh>
    <phoneticPr fontId="2"/>
  </si>
  <si>
    <t>100円未満切捨</t>
    <phoneticPr fontId="2"/>
  </si>
  <si>
    <t>監督・審判等派遣経費精算書</t>
    <rPh sb="0" eb="2">
      <t>カントク</t>
    </rPh>
    <rPh sb="3" eb="5">
      <t>シンパン</t>
    </rPh>
    <rPh sb="5" eb="6">
      <t>トウ</t>
    </rPh>
    <rPh sb="6" eb="8">
      <t>ハケン</t>
    </rPh>
    <rPh sb="8" eb="10">
      <t>ケイヒ</t>
    </rPh>
    <rPh sb="10" eb="13">
      <t>セイサンショ</t>
    </rPh>
    <phoneticPr fontId="2"/>
  </si>
  <si>
    <t>同乗</t>
    <rPh sb="0" eb="2">
      <t>ドウジョウ</t>
    </rPh>
    <phoneticPr fontId="2"/>
  </si>
  <si>
    <t>精算額</t>
    <rPh sb="0" eb="3">
      <t>セイサンガク</t>
    </rPh>
    <phoneticPr fontId="2"/>
  </si>
  <si>
    <t>大会期間</t>
    <rPh sb="0" eb="2">
      <t>タイカイ</t>
    </rPh>
    <rPh sb="2" eb="4">
      <t>キカン</t>
    </rPh>
    <phoneticPr fontId="2"/>
  </si>
  <si>
    <t>滞在期間</t>
    <rPh sb="0" eb="2">
      <t>タイザイ</t>
    </rPh>
    <rPh sb="2" eb="4">
      <t>キカン</t>
    </rPh>
    <phoneticPr fontId="2"/>
  </si>
  <si>
    <t>特記事項</t>
    <rPh sb="0" eb="2">
      <t>トッキ</t>
    </rPh>
    <rPh sb="2" eb="4">
      <t>ジコウ</t>
    </rPh>
    <phoneticPr fontId="2"/>
  </si>
  <si>
    <t>派遣理由</t>
    <rPh sb="0" eb="2">
      <t>ハケン</t>
    </rPh>
    <rPh sb="2" eb="4">
      <t>リユウ</t>
    </rPh>
    <phoneticPr fontId="2"/>
  </si>
  <si>
    <t>第〇〇回全日本少年少女空手道選手権大会</t>
    <rPh sb="0" eb="1">
      <t>ダイ</t>
    </rPh>
    <rPh sb="3" eb="4">
      <t>カイ</t>
    </rPh>
    <rPh sb="4" eb="7">
      <t>ゼンニホン</t>
    </rPh>
    <rPh sb="7" eb="9">
      <t>ショウネン</t>
    </rPh>
    <rPh sb="9" eb="11">
      <t>ショウジョ</t>
    </rPh>
    <rPh sb="11" eb="13">
      <t>カラテ</t>
    </rPh>
    <rPh sb="13" eb="14">
      <t>ドウ</t>
    </rPh>
    <rPh sb="14" eb="17">
      <t>センシュケン</t>
    </rPh>
    <rPh sb="17" eb="19">
      <t>タイカイ</t>
    </rPh>
    <phoneticPr fontId="2"/>
  </si>
  <si>
    <t>東京武道館</t>
    <rPh sb="0" eb="2">
      <t>トウキョウ</t>
    </rPh>
    <rPh sb="2" eb="5">
      <t>ブドウカン</t>
    </rPh>
    <phoneticPr fontId="2"/>
  </si>
  <si>
    <t>監督：○○○○、　コーチ：△△△△　他３名</t>
    <rPh sb="0" eb="2">
      <t>カントク</t>
    </rPh>
    <rPh sb="18" eb="19">
      <t>ホカ</t>
    </rPh>
    <rPh sb="20" eb="21">
      <t>メイ</t>
    </rPh>
    <phoneticPr fontId="2"/>
  </si>
  <si>
    <t>１　派遣事業の概要</t>
    <rPh sb="2" eb="4">
      <t>ハケン</t>
    </rPh>
    <rPh sb="4" eb="6">
      <t>ジギョウ</t>
    </rPh>
    <rPh sb="7" eb="9">
      <t>ガイヨウ</t>
    </rPh>
    <phoneticPr fontId="2"/>
  </si>
  <si>
    <t>提出者氏名</t>
    <rPh sb="0" eb="2">
      <t>テイシュツ</t>
    </rPh>
    <rPh sb="2" eb="3">
      <t>シャ</t>
    </rPh>
    <rPh sb="3" eb="5">
      <t>シメイ</t>
    </rPh>
    <phoneticPr fontId="2"/>
  </si>
  <si>
    <t>２　必要経費（予定額）</t>
    <rPh sb="2" eb="4">
      <t>ヒツヨウ</t>
    </rPh>
    <rPh sb="4" eb="6">
      <t>ケイヒ</t>
    </rPh>
    <rPh sb="7" eb="9">
      <t>ヨテイ</t>
    </rPh>
    <rPh sb="9" eb="10">
      <t>ガク</t>
    </rPh>
    <phoneticPr fontId="2"/>
  </si>
  <si>
    <t>派遣者内訳</t>
    <rPh sb="0" eb="2">
      <t>ハケン</t>
    </rPh>
    <rPh sb="2" eb="3">
      <t>シャ</t>
    </rPh>
    <rPh sb="3" eb="5">
      <t>ウチワケ</t>
    </rPh>
    <phoneticPr fontId="2"/>
  </si>
  <si>
    <t>前渡金要否</t>
    <rPh sb="0" eb="2">
      <t>ゼント</t>
    </rPh>
    <rPh sb="2" eb="3">
      <t>キン</t>
    </rPh>
    <rPh sb="3" eb="5">
      <t>ヨウヒ</t>
    </rPh>
    <phoneticPr fontId="2"/>
  </si>
  <si>
    <t>金額</t>
    <rPh sb="0" eb="2">
      <t>キンガク</t>
    </rPh>
    <phoneticPr fontId="2"/>
  </si>
  <si>
    <t>○○○○</t>
    <phoneticPr fontId="2"/>
  </si>
  <si>
    <t>△△△△</t>
    <phoneticPr fontId="2"/>
  </si>
  <si>
    <t>◇◇◇◇</t>
    <phoneticPr fontId="2"/>
  </si>
  <si>
    <t>報告者氏名</t>
    <rPh sb="0" eb="2">
      <t>ホウコク</t>
    </rPh>
    <rPh sb="2" eb="3">
      <t>シャ</t>
    </rPh>
    <rPh sb="3" eb="5">
      <t>シメイ</t>
    </rPh>
    <phoneticPr fontId="2"/>
  </si>
  <si>
    <t>要</t>
  </si>
  <si>
    <t>否</t>
  </si>
  <si>
    <t>総額の８割（1000円未満切捨）</t>
    <rPh sb="0" eb="2">
      <t>ソウガク</t>
    </rPh>
    <rPh sb="4" eb="5">
      <t>ワリ</t>
    </rPh>
    <rPh sb="10" eb="11">
      <t>エン</t>
    </rPh>
    <rPh sb="11" eb="13">
      <t>ミマン</t>
    </rPh>
    <rPh sb="13" eb="15">
      <t>キリス</t>
    </rPh>
    <phoneticPr fontId="2"/>
  </si>
  <si>
    <t>　理事長承認日</t>
    <rPh sb="1" eb="4">
      <t>リジチョウ</t>
    </rPh>
    <rPh sb="4" eb="6">
      <t>ショウニン</t>
    </rPh>
    <rPh sb="6" eb="7">
      <t>ビ</t>
    </rPh>
    <phoneticPr fontId="2"/>
  </si>
  <si>
    <t>事務局長承認</t>
    <rPh sb="0" eb="3">
      <t>ジムキョク</t>
    </rPh>
    <rPh sb="3" eb="4">
      <t>チョウ</t>
    </rPh>
    <rPh sb="4" eb="6">
      <t>ショウニン</t>
    </rPh>
    <phoneticPr fontId="2"/>
  </si>
  <si>
    <t>計　画　承　認</t>
    <rPh sb="0" eb="1">
      <t>ケイ</t>
    </rPh>
    <rPh sb="2" eb="3">
      <t>ガ</t>
    </rPh>
    <rPh sb="4" eb="5">
      <t>ショウ</t>
    </rPh>
    <rPh sb="6" eb="7">
      <t>ニン</t>
    </rPh>
    <phoneticPr fontId="2"/>
  </si>
  <si>
    <t>〇〇駅～東京（往復）</t>
    <rPh sb="2" eb="3">
      <t>エキ</t>
    </rPh>
    <rPh sb="4" eb="6">
      <t>トウキョウ</t>
    </rPh>
    <rPh sb="7" eb="9">
      <t>オウフク</t>
    </rPh>
    <phoneticPr fontId="2"/>
  </si>
  <si>
    <t>自宅～○○駅(往復）</t>
    <rPh sb="0" eb="2">
      <t>ジタク</t>
    </rPh>
    <rPh sb="5" eb="6">
      <t>エキ</t>
    </rPh>
    <rPh sb="7" eb="9">
      <t>オウフク</t>
    </rPh>
    <phoneticPr fontId="2"/>
  </si>
  <si>
    <t>8/5東京駅～ホテル（タクシー）</t>
    <rPh sb="3" eb="5">
      <t>トウキョウ</t>
    </rPh>
    <rPh sb="5" eb="6">
      <t>エキ</t>
    </rPh>
    <phoneticPr fontId="2"/>
  </si>
  <si>
    <t>〇〇駅～東京（宿泊パック）</t>
    <rPh sb="2" eb="3">
      <t>エキ</t>
    </rPh>
    <rPh sb="4" eb="6">
      <t>トウキョウ</t>
    </rPh>
    <rPh sb="7" eb="9">
      <t>シュクハク</t>
    </rPh>
    <phoneticPr fontId="2"/>
  </si>
  <si>
    <t>〇〇ホテル（2泊）</t>
    <rPh sb="7" eb="8">
      <t>ハク</t>
    </rPh>
    <phoneticPr fontId="2"/>
  </si>
  <si>
    <t>△△ホテル（パック料金に含む）</t>
    <rPh sb="9" eb="11">
      <t>リョウキン</t>
    </rPh>
    <rPh sb="12" eb="13">
      <t>フク</t>
    </rPh>
    <phoneticPr fontId="2"/>
  </si>
  <si>
    <t>現地交通費（2日分）</t>
    <rPh sb="0" eb="2">
      <t>ゲンチ</t>
    </rPh>
    <rPh sb="2" eb="5">
      <t>コウツウヒ</t>
    </rPh>
    <rPh sb="7" eb="8">
      <t>ニチ</t>
    </rPh>
    <rPh sb="8" eb="9">
      <t>ブン</t>
    </rPh>
    <phoneticPr fontId="2"/>
  </si>
  <si>
    <t>◇◇◇◇</t>
    <phoneticPr fontId="2"/>
  </si>
  <si>
    <t>〇〇銀行〇〇支店　普通　1234567
口座名義　○○○○（カタカナ）</t>
    <rPh sb="2" eb="4">
      <t>ギンコウ</t>
    </rPh>
    <rPh sb="6" eb="8">
      <t>シテン</t>
    </rPh>
    <rPh sb="9" eb="11">
      <t>フツウ</t>
    </rPh>
    <rPh sb="20" eb="22">
      <t>コウザ</t>
    </rPh>
    <rPh sb="22" eb="24">
      <t>メイギ</t>
    </rPh>
    <phoneticPr fontId="2"/>
  </si>
  <si>
    <t>△△銀行△△支店　普通　7654321　
口座名義△△△△（カタカナ）</t>
    <rPh sb="2" eb="4">
      <t>ギンコウ</t>
    </rPh>
    <rPh sb="6" eb="8">
      <t>シテン</t>
    </rPh>
    <rPh sb="9" eb="11">
      <t>フツウ</t>
    </rPh>
    <rPh sb="21" eb="23">
      <t>コウザ</t>
    </rPh>
    <rPh sb="23" eb="25">
      <t>メイギ</t>
    </rPh>
    <phoneticPr fontId="2"/>
  </si>
  <si>
    <t>◇◇銀行◇◇支店　普通　7654321
口座名義◇◇◇◇（カタカナ）</t>
    <rPh sb="20" eb="22">
      <t>コウザ</t>
    </rPh>
    <rPh sb="22" eb="24">
      <t>メイギ</t>
    </rPh>
    <phoneticPr fontId="2"/>
  </si>
  <si>
    <t>銀行振込票を領収書に代える</t>
  </si>
  <si>
    <t>8/6〇〇駅～会場（タクシー）</t>
    <rPh sb="5" eb="6">
      <t>エキ</t>
    </rPh>
    <rPh sb="7" eb="9">
      <t>カイジョウ</t>
    </rPh>
    <phoneticPr fontId="2"/>
  </si>
  <si>
    <t>8/6会場～○○駅（タクシー）</t>
    <rPh sb="3" eb="5">
      <t>カイジョウ</t>
    </rPh>
    <rPh sb="8" eb="9">
      <t>エキ</t>
    </rPh>
    <phoneticPr fontId="2"/>
  </si>
  <si>
    <t>8/6〇〇駅～○○駅　JR（往路）</t>
    <rPh sb="5" eb="6">
      <t>エキ</t>
    </rPh>
    <rPh sb="9" eb="10">
      <t>エキ</t>
    </rPh>
    <rPh sb="14" eb="16">
      <t>オウロ</t>
    </rPh>
    <phoneticPr fontId="2"/>
  </si>
  <si>
    <t>8/6〇〇駅～○○駅　JR(復路）</t>
    <rPh sb="5" eb="6">
      <t>エキ</t>
    </rPh>
    <rPh sb="9" eb="10">
      <t>エキ</t>
    </rPh>
    <rPh sb="14" eb="16">
      <t>フクロ</t>
    </rPh>
    <phoneticPr fontId="2"/>
  </si>
  <si>
    <t>8/7〇〇駅～○○駅　JR（往路）</t>
    <rPh sb="5" eb="6">
      <t>エキ</t>
    </rPh>
    <rPh sb="9" eb="10">
      <t>エキ</t>
    </rPh>
    <rPh sb="14" eb="16">
      <t>オウロ</t>
    </rPh>
    <phoneticPr fontId="2"/>
  </si>
  <si>
    <t>8/7〇〇駅～会場（タクシー）</t>
    <rPh sb="5" eb="6">
      <t>エキ</t>
    </rPh>
    <rPh sb="7" eb="9">
      <t>カイジョウ</t>
    </rPh>
    <phoneticPr fontId="2"/>
  </si>
  <si>
    <t>8/7会場～東京駅（タクシー）</t>
    <rPh sb="3" eb="4">
      <t>カイ</t>
    </rPh>
    <rPh sb="4" eb="5">
      <t>ジョウ</t>
    </rPh>
    <rPh sb="6" eb="9">
      <t>トウキョウエキ</t>
    </rPh>
    <phoneticPr fontId="2"/>
  </si>
  <si>
    <t>前受金</t>
    <rPh sb="0" eb="1">
      <t>マエ</t>
    </rPh>
    <rPh sb="1" eb="2">
      <t>ウケ</t>
    </rPh>
    <rPh sb="2" eb="3">
      <t>キン</t>
    </rPh>
    <phoneticPr fontId="2"/>
  </si>
  <si>
    <t>清算金支払日</t>
    <rPh sb="0" eb="2">
      <t>セイサン</t>
    </rPh>
    <rPh sb="2" eb="3">
      <t>キン</t>
    </rPh>
    <rPh sb="3" eb="5">
      <t>シハライ</t>
    </rPh>
    <rPh sb="5" eb="6">
      <t>ヒ</t>
    </rPh>
    <phoneticPr fontId="2"/>
  </si>
  <si>
    <t>清算金受取証拠</t>
    <rPh sb="0" eb="2">
      <t>セイサン</t>
    </rPh>
    <rPh sb="2" eb="3">
      <t>キン</t>
    </rPh>
    <rPh sb="3" eb="5">
      <t>ウケトリ</t>
    </rPh>
    <rPh sb="5" eb="7">
      <t>ショウコ</t>
    </rPh>
    <phoneticPr fontId="2"/>
  </si>
  <si>
    <t>前渡金受取証拠</t>
    <rPh sb="0" eb="1">
      <t>マエ</t>
    </rPh>
    <rPh sb="1" eb="2">
      <t>ワタ</t>
    </rPh>
    <rPh sb="2" eb="3">
      <t>キン</t>
    </rPh>
    <rPh sb="3" eb="5">
      <t>ウケトリ</t>
    </rPh>
    <rPh sb="5" eb="7">
      <t>ショウコ</t>
    </rPh>
    <phoneticPr fontId="2"/>
  </si>
  <si>
    <t>２　経費（支払額）</t>
    <rPh sb="2" eb="4">
      <t>ケイヒ</t>
    </rPh>
    <rPh sb="5" eb="7">
      <t>シハライ</t>
    </rPh>
    <rPh sb="7" eb="8">
      <t>ガク</t>
    </rPh>
    <phoneticPr fontId="2"/>
  </si>
  <si>
    <t>派遣事業名</t>
    <rPh sb="0" eb="2">
      <t>ハケン</t>
    </rPh>
    <rPh sb="2" eb="4">
      <t>ジギョウ</t>
    </rPh>
    <rPh sb="4" eb="5">
      <t>メイ</t>
    </rPh>
    <phoneticPr fontId="2"/>
  </si>
  <si>
    <t>科目</t>
    <rPh sb="0" eb="2">
      <t>カモク</t>
    </rPh>
    <phoneticPr fontId="2"/>
  </si>
  <si>
    <t>内容</t>
    <rPh sb="0" eb="2">
      <t>ナイヨウ</t>
    </rPh>
    <phoneticPr fontId="2"/>
  </si>
  <si>
    <t>証拠書№</t>
    <rPh sb="0" eb="2">
      <t>ショウコ</t>
    </rPh>
    <rPh sb="2" eb="3">
      <t>ショ</t>
    </rPh>
    <phoneticPr fontId="2"/>
  </si>
  <si>
    <t>〇〇銀行〇〇支店　普通　1234567　口座名義　○○○○（カタカナ）</t>
    <rPh sb="2" eb="4">
      <t>ギンコウ</t>
    </rPh>
    <rPh sb="6" eb="8">
      <t>シテン</t>
    </rPh>
    <rPh sb="9" eb="11">
      <t>フツウ</t>
    </rPh>
    <rPh sb="20" eb="22">
      <t>コウザ</t>
    </rPh>
    <rPh sb="22" eb="24">
      <t>メイギ</t>
    </rPh>
    <phoneticPr fontId="2"/>
  </si>
  <si>
    <t>報告承認日</t>
    <rPh sb="0" eb="2">
      <t>ホウコク</t>
    </rPh>
    <rPh sb="2" eb="4">
      <t>ショウニン</t>
    </rPh>
    <rPh sb="4" eb="5">
      <t>ビ</t>
    </rPh>
    <phoneticPr fontId="2"/>
  </si>
  <si>
    <t>派遣期間</t>
    <rPh sb="0" eb="2">
      <t>ハケン</t>
    </rPh>
    <rPh sb="2" eb="4">
      <t>キカン</t>
    </rPh>
    <phoneticPr fontId="2"/>
  </si>
  <si>
    <t>H28.8.5～6</t>
    <phoneticPr fontId="2"/>
  </si>
  <si>
    <t>（支出総額の計画との差額が増減１0％以内の場合は承認不要）</t>
    <rPh sb="1" eb="3">
      <t>シシュツ</t>
    </rPh>
    <rPh sb="3" eb="5">
      <t>ソウガク</t>
    </rPh>
    <rPh sb="13" eb="15">
      <t>ゾウゲン</t>
    </rPh>
    <rPh sb="21" eb="23">
      <t>バアイ</t>
    </rPh>
    <phoneticPr fontId="2"/>
  </si>
  <si>
    <t>理事長：平成28年　　月　　日、　事務局長：平成28年　月　　日</t>
    <rPh sb="0" eb="3">
      <t>リジチョウ</t>
    </rPh>
    <rPh sb="4" eb="6">
      <t>ヘイセイ</t>
    </rPh>
    <rPh sb="8" eb="9">
      <t>ネン</t>
    </rPh>
    <rPh sb="11" eb="12">
      <t>ガツ</t>
    </rPh>
    <rPh sb="14" eb="15">
      <t>ニチ</t>
    </rPh>
    <rPh sb="17" eb="20">
      <t>ジムキョク</t>
    </rPh>
    <rPh sb="20" eb="21">
      <t>チョウ</t>
    </rPh>
    <rPh sb="22" eb="24">
      <t>ヘイセイ</t>
    </rPh>
    <rPh sb="26" eb="27">
      <t>ネン</t>
    </rPh>
    <rPh sb="28" eb="29">
      <t>ガツ</t>
    </rPh>
    <rPh sb="31" eb="32">
      <t>ニチ</t>
    </rPh>
    <phoneticPr fontId="2"/>
  </si>
  <si>
    <t>〇月○日受領</t>
    <rPh sb="1" eb="2">
      <t>ガツ</t>
    </rPh>
    <rPh sb="3" eb="4">
      <t>ニチ</t>
    </rPh>
    <rPh sb="4" eb="6">
      <t>ジュリョウ</t>
    </rPh>
    <phoneticPr fontId="2"/>
  </si>
  <si>
    <t>その他</t>
    <rPh sb="2" eb="3">
      <t>ホカ</t>
    </rPh>
    <phoneticPr fontId="2"/>
  </si>
  <si>
    <t>交通費</t>
    <rPh sb="0" eb="3">
      <t>コウツウヒ</t>
    </rPh>
    <phoneticPr fontId="2"/>
  </si>
  <si>
    <t xml:space="preserve">他のコーチ氏名（　　　　　　　　　　　　　　　　　　　　　）
</t>
    <rPh sb="0" eb="1">
      <t>タ</t>
    </rPh>
    <rPh sb="5" eb="7">
      <t>シメイ</t>
    </rPh>
    <phoneticPr fontId="2"/>
  </si>
  <si>
    <t>知人宅泊</t>
    <rPh sb="0" eb="3">
      <t>チジンタク</t>
    </rPh>
    <rPh sb="3" eb="4">
      <t>ハク</t>
    </rPh>
    <phoneticPr fontId="2"/>
  </si>
  <si>
    <t>知人宅手土産</t>
    <rPh sb="0" eb="3">
      <t>チジンタク</t>
    </rPh>
    <rPh sb="3" eb="6">
      <t>テミヤゲ</t>
    </rPh>
    <phoneticPr fontId="2"/>
  </si>
  <si>
    <t>朝食費</t>
    <rPh sb="0" eb="1">
      <t>アサ</t>
    </rPh>
    <rPh sb="2" eb="3">
      <t>ヒ</t>
    </rPh>
    <phoneticPr fontId="2"/>
  </si>
  <si>
    <t>夕食費</t>
    <rPh sb="0" eb="1">
      <t>ユウ</t>
    </rPh>
    <rPh sb="2" eb="3">
      <t>ヒ</t>
    </rPh>
    <phoneticPr fontId="2"/>
  </si>
  <si>
    <t>大会要項により監督1名、コーチ４名以下</t>
    <rPh sb="0" eb="2">
      <t>タイカイ</t>
    </rPh>
    <rPh sb="2" eb="4">
      <t>ヨウコウ</t>
    </rPh>
    <rPh sb="7" eb="9">
      <t>カントク</t>
    </rPh>
    <rPh sb="10" eb="11">
      <t>メイ</t>
    </rPh>
    <rPh sb="16" eb="17">
      <t>メイ</t>
    </rPh>
    <rPh sb="17" eb="19">
      <t>イカ</t>
    </rPh>
    <phoneticPr fontId="2"/>
  </si>
  <si>
    <t>領収書別紙</t>
  </si>
  <si>
    <t>（銀行振込票又は領収書　必須）</t>
    <rPh sb="1" eb="3">
      <t>ギンコウ</t>
    </rPh>
    <rPh sb="3" eb="5">
      <t>フリコミ</t>
    </rPh>
    <rPh sb="5" eb="6">
      <t>ヒョウ</t>
    </rPh>
    <rPh sb="6" eb="7">
      <t>マタ</t>
    </rPh>
    <rPh sb="8" eb="11">
      <t>リョウシュウショ</t>
    </rPh>
    <rPh sb="12" eb="14">
      <t>ヒッス</t>
    </rPh>
    <phoneticPr fontId="2"/>
  </si>
  <si>
    <t>平成28年8月6日～7日</t>
    <rPh sb="0" eb="2">
      <t>ヘイセイ</t>
    </rPh>
    <rPh sb="4" eb="5">
      <t>ネン</t>
    </rPh>
    <rPh sb="6" eb="7">
      <t>ガツ</t>
    </rPh>
    <rPh sb="8" eb="9">
      <t>ニチ</t>
    </rPh>
    <rPh sb="11" eb="12">
      <t>ニチ</t>
    </rPh>
    <phoneticPr fontId="2"/>
  </si>
  <si>
    <t>平成28年8月5日～7日</t>
    <rPh sb="0" eb="2">
      <t>ヘイセイ</t>
    </rPh>
    <rPh sb="4" eb="5">
      <t>ネン</t>
    </rPh>
    <rPh sb="6" eb="7">
      <t>ガツ</t>
    </rPh>
    <rPh sb="8" eb="9">
      <t>ニチ</t>
    </rPh>
    <rPh sb="11" eb="12">
      <t>ニチ</t>
    </rPh>
    <phoneticPr fontId="2"/>
  </si>
  <si>
    <t>（派遣完了後10日以内に事務局に提出）</t>
    <rPh sb="1" eb="3">
      <t>ハケン</t>
    </rPh>
    <rPh sb="3" eb="5">
      <t>カンリョウ</t>
    </rPh>
    <rPh sb="5" eb="6">
      <t>ゴ</t>
    </rPh>
    <rPh sb="8" eb="9">
      <t>ニチ</t>
    </rPh>
    <rPh sb="9" eb="11">
      <t>イナイ</t>
    </rPh>
    <rPh sb="12" eb="15">
      <t>ジムキョク</t>
    </rPh>
    <rPh sb="16" eb="18">
      <t>テイシュツ</t>
    </rPh>
    <phoneticPr fontId="2"/>
  </si>
  <si>
    <t xml:space="preserve">   （支出証拠書として領収書写し、振込書写し、ツアー会社等の旅行計画書・見積書等を添付すること）</t>
    <rPh sb="4" eb="6">
      <t>シシュツ</t>
    </rPh>
    <rPh sb="6" eb="8">
      <t>ショウコ</t>
    </rPh>
    <rPh sb="8" eb="9">
      <t>ショ</t>
    </rPh>
    <rPh sb="12" eb="15">
      <t>リョウシュウショ</t>
    </rPh>
    <rPh sb="15" eb="16">
      <t>ウツ</t>
    </rPh>
    <rPh sb="18" eb="20">
      <t>フリコミ</t>
    </rPh>
    <rPh sb="20" eb="21">
      <t>ショ</t>
    </rPh>
    <rPh sb="21" eb="22">
      <t>ウツ</t>
    </rPh>
    <rPh sb="27" eb="29">
      <t>カイシャ</t>
    </rPh>
    <rPh sb="29" eb="30">
      <t>トウ</t>
    </rPh>
    <rPh sb="31" eb="33">
      <t>リョコウ</t>
    </rPh>
    <rPh sb="33" eb="35">
      <t>ケイカク</t>
    </rPh>
    <rPh sb="35" eb="36">
      <t>ショ</t>
    </rPh>
    <rPh sb="37" eb="40">
      <t>ミツモリショ</t>
    </rPh>
    <rPh sb="40" eb="41">
      <t>トウ</t>
    </rPh>
    <rPh sb="42" eb="44">
      <t>テンプ</t>
    </rPh>
    <phoneticPr fontId="2"/>
  </si>
  <si>
    <t>※関係委員会等がとりまとめて事務局に提出</t>
    <rPh sb="1" eb="3">
      <t>カンケイ</t>
    </rPh>
    <rPh sb="3" eb="6">
      <t>イインカイ</t>
    </rPh>
    <rPh sb="6" eb="7">
      <t>トウ</t>
    </rPh>
    <rPh sb="14" eb="17">
      <t>ジムキョク</t>
    </rPh>
    <rPh sb="18" eb="20">
      <t>テイシュツ</t>
    </rPh>
    <phoneticPr fontId="2"/>
  </si>
  <si>
    <t>（派遣完了後10日以内に派遣者個々
が事務局に直接提出）</t>
    <rPh sb="1" eb="3">
      <t>ハケン</t>
    </rPh>
    <rPh sb="3" eb="5">
      <t>カンリョウ</t>
    </rPh>
    <rPh sb="5" eb="6">
      <t>ゴ</t>
    </rPh>
    <rPh sb="8" eb="9">
      <t>ニチ</t>
    </rPh>
    <rPh sb="9" eb="11">
      <t>イナイ</t>
    </rPh>
    <rPh sb="12" eb="14">
      <t>ハケン</t>
    </rPh>
    <rPh sb="14" eb="15">
      <t>シャ</t>
    </rPh>
    <rPh sb="15" eb="17">
      <t>ココ</t>
    </rPh>
    <rPh sb="19" eb="22">
      <t>ジムキョク</t>
    </rPh>
    <rPh sb="23" eb="25">
      <t>チョクセツ</t>
    </rPh>
    <rPh sb="25" eb="2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</si>
</sst>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円&quot;"/>
    <numFmt numFmtId="177" formatCode="0&quot; 日&quot;"/>
    <numFmt numFmtId="178" formatCode="[$-411]ggge&quot;年&quot;m&quot;月&quot;d&quot;日&quot;;@"/>
    <numFmt numFmtId="179" formatCode="#,##0_ ;[Red]\-#,##0\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3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0" xfId="0" applyNumberFormat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176" fontId="0" fillId="0" borderId="2" xfId="0" applyNumberFormat="1" applyBorder="1">
      <alignment vertical="center"/>
    </xf>
    <xf numFmtId="38" fontId="8" fillId="0" borderId="5" xfId="1" applyFont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177" fontId="0" fillId="3" borderId="3" xfId="0" applyNumberFormat="1" applyFill="1" applyBorder="1" applyAlignment="1">
      <alignment horizontal="center" vertical="center"/>
    </xf>
    <xf numFmtId="38" fontId="12" fillId="0" borderId="5" xfId="0" applyNumberFormat="1" applyFont="1" applyBorder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" xfId="0" applyFill="1" applyBorder="1" applyAlignment="1">
      <alignment horizontal="distributed" vertical="center" indent="1"/>
    </xf>
    <xf numFmtId="38" fontId="0" fillId="3" borderId="5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 indent="1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distributed" vertical="center" indent="1"/>
    </xf>
    <xf numFmtId="0" fontId="11" fillId="2" borderId="1" xfId="0" applyFont="1" applyFill="1" applyBorder="1" applyAlignment="1">
      <alignment horizontal="distributed" vertical="center"/>
    </xf>
    <xf numFmtId="38" fontId="0" fillId="3" borderId="20" xfId="1" applyFont="1" applyFill="1" applyBorder="1" applyAlignment="1">
      <alignment horizontal="right" vertical="center"/>
    </xf>
    <xf numFmtId="0" fontId="11" fillId="0" borderId="7" xfId="0" applyFont="1" applyFill="1" applyBorder="1">
      <alignment vertical="center"/>
    </xf>
    <xf numFmtId="0" fontId="11" fillId="0" borderId="14" xfId="0" applyFont="1" applyBorder="1" applyAlignment="1">
      <alignment horizontal="distributed" vertical="center" indent="1"/>
    </xf>
    <xf numFmtId="0" fontId="11" fillId="3" borderId="25" xfId="0" applyFont="1" applyFill="1" applyBorder="1">
      <alignment vertical="center"/>
    </xf>
    <xf numFmtId="56" fontId="11" fillId="3" borderId="25" xfId="0" applyNumberFormat="1" applyFont="1" applyFill="1" applyBorder="1">
      <alignment vertical="center"/>
    </xf>
    <xf numFmtId="0" fontId="11" fillId="3" borderId="27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8" xfId="0" applyFont="1" applyFill="1" applyBorder="1">
      <alignment vertical="center"/>
    </xf>
    <xf numFmtId="176" fontId="11" fillId="0" borderId="2" xfId="0" applyNumberFormat="1" applyFont="1" applyBorder="1">
      <alignment vertical="center"/>
    </xf>
    <xf numFmtId="177" fontId="11" fillId="3" borderId="3" xfId="0" applyNumberFormat="1" applyFont="1" applyFill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6" fillId="2" borderId="2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center" indent="1"/>
    </xf>
    <xf numFmtId="56" fontId="11" fillId="3" borderId="21" xfId="0" applyNumberFormat="1" applyFont="1" applyFill="1" applyBorder="1" applyAlignment="1">
      <alignment horizontal="left" vertical="center" indent="1"/>
    </xf>
    <xf numFmtId="0" fontId="11" fillId="3" borderId="26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6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16" fillId="0" borderId="42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>
      <alignment vertical="center"/>
    </xf>
    <xf numFmtId="0" fontId="11" fillId="0" borderId="42" xfId="0" applyFont="1" applyFill="1" applyBorder="1" applyAlignment="1">
      <alignment horizontal="distributed" vertical="center" indent="1"/>
    </xf>
    <xf numFmtId="0" fontId="11" fillId="0" borderId="44" xfId="0" applyFont="1" applyFill="1" applyBorder="1" applyAlignment="1">
      <alignment horizontal="distributed" vertical="center" indent="1"/>
    </xf>
    <xf numFmtId="0" fontId="11" fillId="0" borderId="31" xfId="0" applyFont="1" applyBorder="1" applyAlignment="1">
      <alignment horizontal="distributed" vertical="center" indent="1"/>
    </xf>
    <xf numFmtId="0" fontId="14" fillId="3" borderId="32" xfId="0" applyFont="1" applyFill="1" applyBorder="1" applyAlignment="1">
      <alignment horizontal="left" vertical="center" indent="1"/>
    </xf>
    <xf numFmtId="0" fontId="14" fillId="3" borderId="33" xfId="0" applyFont="1" applyFill="1" applyBorder="1">
      <alignment vertical="center"/>
    </xf>
    <xf numFmtId="0" fontId="14" fillId="3" borderId="35" xfId="0" applyFont="1" applyFill="1" applyBorder="1">
      <alignment vertical="center"/>
    </xf>
    <xf numFmtId="0" fontId="11" fillId="0" borderId="44" xfId="0" applyFont="1" applyBorder="1" applyAlignment="1">
      <alignment horizontal="distributed" vertical="center" indent="1"/>
    </xf>
    <xf numFmtId="179" fontId="11" fillId="3" borderId="24" xfId="1" applyNumberFormat="1" applyFont="1" applyFill="1" applyBorder="1" applyAlignment="1">
      <alignment horizontal="right" vertical="center"/>
    </xf>
    <xf numFmtId="179" fontId="11" fillId="3" borderId="29" xfId="1" applyNumberFormat="1" applyFont="1" applyFill="1" applyBorder="1" applyAlignment="1">
      <alignment horizontal="right" vertical="center"/>
    </xf>
    <xf numFmtId="179" fontId="11" fillId="3" borderId="15" xfId="1" applyNumberFormat="1" applyFont="1" applyFill="1" applyBorder="1" applyAlignment="1">
      <alignment horizontal="right" vertical="center"/>
    </xf>
    <xf numFmtId="179" fontId="17" fillId="0" borderId="15" xfId="1" applyNumberFormat="1" applyFont="1" applyBorder="1" applyAlignment="1">
      <alignment horizontal="right" vertical="center"/>
    </xf>
    <xf numFmtId="179" fontId="11" fillId="0" borderId="15" xfId="1" applyNumberFormat="1" applyFont="1" applyBorder="1">
      <alignment vertical="center"/>
    </xf>
    <xf numFmtId="179" fontId="17" fillId="0" borderId="15" xfId="0" applyNumberFormat="1" applyFont="1" applyBorder="1">
      <alignment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1"/>
    </xf>
    <xf numFmtId="38" fontId="0" fillId="3" borderId="5" xfId="1" applyFont="1" applyFill="1" applyBorder="1" applyAlignment="1">
      <alignment vertical="center"/>
    </xf>
    <xf numFmtId="38" fontId="0" fillId="3" borderId="20" xfId="1" applyFont="1" applyFill="1" applyBorder="1">
      <alignment vertical="center"/>
    </xf>
    <xf numFmtId="38" fontId="0" fillId="3" borderId="23" xfId="1" applyFont="1" applyFill="1" applyBorder="1">
      <alignment vertical="center"/>
    </xf>
    <xf numFmtId="38" fontId="0" fillId="3" borderId="28" xfId="1" applyFont="1" applyFill="1" applyBorder="1">
      <alignment vertical="center"/>
    </xf>
    <xf numFmtId="0" fontId="0" fillId="0" borderId="9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8" fontId="0" fillId="2" borderId="6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 indent="1"/>
    </xf>
    <xf numFmtId="0" fontId="9" fillId="0" borderId="16" xfId="0" applyFont="1" applyBorder="1" applyAlignment="1">
      <alignment horizontal="distributed" vertical="center" indent="1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2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0" fillId="0" borderId="50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49" xfId="0" applyFill="1" applyBorder="1">
      <alignment vertical="center"/>
    </xf>
    <xf numFmtId="0" fontId="0" fillId="0" borderId="1" xfId="0" applyFill="1" applyBorder="1" applyAlignment="1">
      <alignment horizontal="distributed" vertical="center" inden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 applyAlignment="1">
      <alignment horizontal="distributed" vertical="center" indent="3"/>
    </xf>
    <xf numFmtId="0" fontId="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6" fillId="0" borderId="52" xfId="0" applyFont="1" applyBorder="1">
      <alignment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left" vertical="center" wrapText="1" indent="1"/>
    </xf>
    <xf numFmtId="0" fontId="11" fillId="3" borderId="46" xfId="0" applyFont="1" applyFill="1" applyBorder="1" applyAlignment="1">
      <alignment horizontal="left" vertical="center" wrapText="1" indent="1"/>
    </xf>
    <xf numFmtId="0" fontId="11" fillId="3" borderId="47" xfId="0" applyFont="1" applyFill="1" applyBorder="1" applyAlignment="1">
      <alignment horizontal="left" vertical="center" wrapText="1" indent="1"/>
    </xf>
    <xf numFmtId="0" fontId="11" fillId="3" borderId="21" xfId="0" applyFont="1" applyFill="1" applyBorder="1" applyAlignment="1">
      <alignment horizontal="left" vertical="center" indent="1"/>
    </xf>
    <xf numFmtId="0" fontId="11" fillId="3" borderId="25" xfId="0" applyFont="1" applyFill="1" applyBorder="1" applyAlignment="1">
      <alignment horizontal="left" vertical="center" indent="1"/>
    </xf>
    <xf numFmtId="0" fontId="6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45" xfId="0" applyFont="1" applyFill="1" applyBorder="1">
      <alignment vertical="center"/>
    </xf>
    <xf numFmtId="0" fontId="11" fillId="3" borderId="46" xfId="0" applyFont="1" applyFill="1" applyBorder="1">
      <alignment vertical="center"/>
    </xf>
    <xf numFmtId="0" fontId="11" fillId="3" borderId="47" xfId="0" applyFont="1" applyFill="1" applyBorder="1">
      <alignment vertical="center"/>
    </xf>
    <xf numFmtId="0" fontId="11" fillId="3" borderId="18" xfId="0" applyFont="1" applyFill="1" applyBorder="1" applyAlignment="1">
      <alignment horizontal="left" vertical="center" indent="1"/>
    </xf>
    <xf numFmtId="0" fontId="11" fillId="3" borderId="30" xfId="0" applyFont="1" applyFill="1" applyBorder="1" applyAlignment="1">
      <alignment horizontal="left" vertical="center" indent="1"/>
    </xf>
    <xf numFmtId="0" fontId="11" fillId="3" borderId="2" xfId="0" applyFont="1" applyFill="1" applyBorder="1">
      <alignment vertical="center"/>
    </xf>
    <xf numFmtId="0" fontId="11" fillId="3" borderId="8" xfId="0" applyFont="1" applyFill="1" applyBorder="1">
      <alignment vertical="center"/>
    </xf>
    <xf numFmtId="178" fontId="6" fillId="2" borderId="2" xfId="0" applyNumberFormat="1" applyFont="1" applyFill="1" applyBorder="1" applyAlignment="1">
      <alignment horizontal="left" vertical="center" indent="1"/>
    </xf>
    <xf numFmtId="178" fontId="6" fillId="2" borderId="3" xfId="0" applyNumberFormat="1" applyFont="1" applyFill="1" applyBorder="1" applyAlignment="1">
      <alignment horizontal="left" vertical="center" indent="1"/>
    </xf>
    <xf numFmtId="178" fontId="0" fillId="2" borderId="1" xfId="0" applyNumberFormat="1" applyFont="1" applyFill="1" applyBorder="1" applyAlignment="1">
      <alignment horizontal="center" vertical="center" wrapText="1"/>
    </xf>
    <xf numFmtId="178" fontId="1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1135081</xdr:colOff>
      <xdr:row>11</xdr:row>
      <xdr:rowOff>154215</xdr:rowOff>
    </xdr:from>
    <xdr:ext cx="2938377" cy="992579"/>
    <xdr:sp macro="" textlink="">
      <xdr:nvSpPr>
        <xdr:cNvPr id="2" name="正方形/長方形 1"/>
        <xdr:cNvSpPr/>
      </xdr:nvSpPr>
      <xdr:spPr>
        <a:xfrm>
          <a:off x="3465666" y="2559109"/>
          <a:ext cx="2938377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サンプル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864704</xdr:colOff>
      <xdr:row>19</xdr:row>
      <xdr:rowOff>11711</xdr:rowOff>
    </xdr:from>
    <xdr:ext cx="3612045" cy="992579"/>
    <xdr:sp macro="" textlink="">
      <xdr:nvSpPr>
        <xdr:cNvPr id="2" name="正方形/長方形 1"/>
        <xdr:cNvSpPr/>
      </xdr:nvSpPr>
      <xdr:spPr>
        <a:xfrm rot="20626981">
          <a:off x="2134704" y="4943544"/>
          <a:ext cx="3612045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サンプル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view="pageBreakPreview" topLeftCell="A10" zoomScale="94" zoomScaleNormal="100" zoomScaleSheetLayoutView="94" workbookViewId="0">
      <selection activeCell="H16" sqref="H16:I16"/>
    </sheetView>
  </sheetViews>
  <sheetFormatPr defaultRowHeight="13" x14ac:dyDescent="0.2"/>
  <cols>
    <col min="1" max="1" width="15.90625" customWidth="1"/>
    <col min="2" max="3" width="17.453125" customWidth="1"/>
    <col min="4" max="4" width="8.1796875" customWidth="1"/>
    <col min="5" max="6" width="17.453125" customWidth="1"/>
    <col min="7" max="7" width="8.1796875" customWidth="1"/>
    <col min="8" max="9" width="17.453125" customWidth="1"/>
    <col min="10" max="10" width="8.1796875" customWidth="1"/>
  </cols>
  <sheetData>
    <row r="1" spans="1:12" ht="19" x14ac:dyDescent="0.2">
      <c r="A1" s="121" t="s">
        <v>0</v>
      </c>
      <c r="B1" s="122"/>
      <c r="C1" s="122"/>
      <c r="D1" s="122"/>
      <c r="E1" s="122"/>
      <c r="F1" s="9"/>
      <c r="G1" s="2"/>
      <c r="H1" s="115" t="s">
        <v>30</v>
      </c>
      <c r="I1" s="117"/>
      <c r="J1" s="118"/>
    </row>
    <row r="2" spans="1:12" ht="17" customHeight="1" x14ac:dyDescent="0.2">
      <c r="H2" s="116"/>
      <c r="I2" s="119"/>
      <c r="J2" s="120"/>
    </row>
    <row r="3" spans="1:12" ht="17" customHeight="1" x14ac:dyDescent="0.2">
      <c r="A3" s="13" t="s">
        <v>29</v>
      </c>
      <c r="H3" s="3"/>
      <c r="I3" s="3"/>
    </row>
    <row r="4" spans="1:12" ht="17" customHeight="1" x14ac:dyDescent="0.2">
      <c r="A4" s="7" t="s">
        <v>1</v>
      </c>
      <c r="B4" s="123" t="s">
        <v>26</v>
      </c>
      <c r="C4" s="123"/>
      <c r="D4" s="123"/>
      <c r="E4" s="123"/>
      <c r="F4" s="7" t="s">
        <v>22</v>
      </c>
      <c r="G4" s="123" t="s">
        <v>90</v>
      </c>
      <c r="H4" s="123"/>
      <c r="I4" s="123"/>
      <c r="J4" s="123"/>
    </row>
    <row r="5" spans="1:12" ht="17" customHeight="1" x14ac:dyDescent="0.2">
      <c r="A5" s="7" t="s">
        <v>2</v>
      </c>
      <c r="B5" s="123" t="s">
        <v>27</v>
      </c>
      <c r="C5" s="123"/>
      <c r="D5" s="123"/>
      <c r="E5" s="123"/>
      <c r="F5" s="7" t="s">
        <v>23</v>
      </c>
      <c r="G5" s="123" t="s">
        <v>91</v>
      </c>
      <c r="H5" s="123"/>
      <c r="I5" s="123"/>
      <c r="J5" s="123"/>
    </row>
    <row r="6" spans="1:12" ht="17" customHeight="1" x14ac:dyDescent="0.2">
      <c r="A6" s="7" t="s">
        <v>32</v>
      </c>
      <c r="B6" s="123" t="s">
        <v>28</v>
      </c>
      <c r="C6" s="123"/>
      <c r="D6" s="123"/>
      <c r="E6" s="123"/>
      <c r="F6" s="106" t="s">
        <v>24</v>
      </c>
      <c r="G6" s="108" t="s">
        <v>82</v>
      </c>
      <c r="H6" s="108"/>
      <c r="I6" s="108"/>
      <c r="J6" s="109"/>
    </row>
    <row r="7" spans="1:12" ht="17" customHeight="1" x14ac:dyDescent="0.2">
      <c r="A7" s="7" t="s">
        <v>25</v>
      </c>
      <c r="B7" s="112" t="s">
        <v>87</v>
      </c>
      <c r="C7" s="113"/>
      <c r="D7" s="113"/>
      <c r="E7" s="114"/>
      <c r="F7" s="107"/>
      <c r="G7" s="110"/>
      <c r="H7" s="110"/>
      <c r="I7" s="110"/>
      <c r="J7" s="111"/>
    </row>
    <row r="8" spans="1:12" ht="17" customHeight="1" x14ac:dyDescent="0.2"/>
    <row r="9" spans="1:12" ht="17" customHeight="1" x14ac:dyDescent="0.2">
      <c r="A9" s="13" t="s">
        <v>31</v>
      </c>
    </row>
    <row r="10" spans="1:12" ht="17" customHeight="1" x14ac:dyDescent="0.2">
      <c r="A10" s="7" t="s">
        <v>9</v>
      </c>
      <c r="B10" s="104" t="s">
        <v>35</v>
      </c>
      <c r="C10" s="105"/>
      <c r="D10" s="6" t="s">
        <v>34</v>
      </c>
      <c r="E10" s="104" t="s">
        <v>36</v>
      </c>
      <c r="F10" s="105"/>
      <c r="G10" s="6" t="s">
        <v>34</v>
      </c>
      <c r="H10" s="104" t="s">
        <v>52</v>
      </c>
      <c r="I10" s="105"/>
      <c r="J10" s="6" t="s">
        <v>34</v>
      </c>
      <c r="L10" s="11"/>
    </row>
    <row r="11" spans="1:12" ht="17" customHeight="1" x14ac:dyDescent="0.2">
      <c r="A11" s="88" t="s">
        <v>81</v>
      </c>
      <c r="B11" s="126" t="s">
        <v>45</v>
      </c>
      <c r="C11" s="127"/>
      <c r="D11" s="85">
        <v>16500</v>
      </c>
      <c r="E11" s="126" t="s">
        <v>48</v>
      </c>
      <c r="F11" s="127"/>
      <c r="G11" s="38">
        <v>38780</v>
      </c>
      <c r="H11" s="126" t="s">
        <v>46</v>
      </c>
      <c r="I11" s="127"/>
      <c r="J11" s="85">
        <v>800</v>
      </c>
    </row>
    <row r="12" spans="1:12" ht="17" customHeight="1" x14ac:dyDescent="0.2">
      <c r="A12" s="89"/>
      <c r="B12" s="124" t="s">
        <v>51</v>
      </c>
      <c r="C12" s="125"/>
      <c r="D12" s="86">
        <v>3000</v>
      </c>
      <c r="E12" s="124" t="s">
        <v>51</v>
      </c>
      <c r="F12" s="125"/>
      <c r="G12" s="86">
        <v>3000</v>
      </c>
      <c r="H12" s="124" t="s">
        <v>45</v>
      </c>
      <c r="I12" s="125"/>
      <c r="J12" s="86">
        <v>14200</v>
      </c>
      <c r="L12" s="11"/>
    </row>
    <row r="13" spans="1:12" ht="17" customHeight="1" x14ac:dyDescent="0.2">
      <c r="A13" s="89"/>
      <c r="B13" s="124"/>
      <c r="C13" s="125"/>
      <c r="D13" s="86"/>
      <c r="E13" s="124"/>
      <c r="F13" s="125"/>
      <c r="G13" s="86"/>
      <c r="H13" s="124" t="s">
        <v>51</v>
      </c>
      <c r="I13" s="125"/>
      <c r="J13" s="86">
        <v>5000</v>
      </c>
    </row>
    <row r="14" spans="1:12" ht="17" customHeight="1" x14ac:dyDescent="0.2">
      <c r="A14" s="89"/>
      <c r="B14" s="124"/>
      <c r="C14" s="125"/>
      <c r="D14" s="86"/>
      <c r="E14" s="124"/>
      <c r="F14" s="125"/>
      <c r="G14" s="86"/>
      <c r="H14" s="124"/>
      <c r="I14" s="125"/>
      <c r="J14" s="86"/>
    </row>
    <row r="15" spans="1:12" ht="17" customHeight="1" x14ac:dyDescent="0.2">
      <c r="A15" s="89"/>
      <c r="B15" s="124"/>
      <c r="C15" s="125"/>
      <c r="D15" s="86"/>
      <c r="E15" s="124"/>
      <c r="F15" s="125"/>
      <c r="G15" s="86"/>
      <c r="H15" s="124"/>
      <c r="I15" s="125"/>
      <c r="J15" s="86"/>
    </row>
    <row r="16" spans="1:12" ht="17" customHeight="1" x14ac:dyDescent="0.2">
      <c r="A16" s="90"/>
      <c r="B16" s="128"/>
      <c r="C16" s="129"/>
      <c r="D16" s="87"/>
      <c r="E16" s="128"/>
      <c r="F16" s="129"/>
      <c r="G16" s="87"/>
      <c r="H16" s="128"/>
      <c r="I16" s="129"/>
      <c r="J16" s="87"/>
    </row>
    <row r="17" spans="1:12" ht="17" customHeight="1" x14ac:dyDescent="0.2">
      <c r="A17" s="7" t="s">
        <v>3</v>
      </c>
      <c r="B17" s="93" t="s">
        <v>49</v>
      </c>
      <c r="C17" s="103"/>
      <c r="D17" s="33">
        <v>22000</v>
      </c>
      <c r="E17" s="93" t="s">
        <v>50</v>
      </c>
      <c r="F17" s="103"/>
      <c r="G17" s="32" t="s">
        <v>10</v>
      </c>
      <c r="H17" s="93" t="s">
        <v>83</v>
      </c>
      <c r="I17" s="103"/>
      <c r="J17" s="84">
        <v>0</v>
      </c>
    </row>
    <row r="18" spans="1:12" ht="17" customHeight="1" x14ac:dyDescent="0.2">
      <c r="A18" s="7" t="s">
        <v>4</v>
      </c>
      <c r="B18" s="93"/>
      <c r="C18" s="103"/>
      <c r="D18" s="23"/>
      <c r="E18" s="93"/>
      <c r="F18" s="103"/>
      <c r="G18" s="32" t="s">
        <v>10</v>
      </c>
      <c r="H18" s="93"/>
      <c r="I18" s="103"/>
      <c r="J18" s="32"/>
    </row>
    <row r="19" spans="1:12" ht="17" customHeight="1" x14ac:dyDescent="0.2">
      <c r="A19" s="7" t="s">
        <v>5</v>
      </c>
      <c r="B19" s="93"/>
      <c r="C19" s="103"/>
      <c r="D19" s="23"/>
      <c r="E19" s="93"/>
      <c r="F19" s="103"/>
      <c r="G19" s="32" t="s">
        <v>10</v>
      </c>
      <c r="H19" s="93"/>
      <c r="I19" s="103"/>
      <c r="J19" s="32"/>
    </row>
    <row r="20" spans="1:12" ht="17" customHeight="1" x14ac:dyDescent="0.2">
      <c r="A20" s="18" t="s">
        <v>11</v>
      </c>
      <c r="B20" s="93"/>
      <c r="C20" s="103"/>
      <c r="D20" s="33">
        <v>5000</v>
      </c>
      <c r="E20" s="93"/>
      <c r="F20" s="103"/>
      <c r="G20" s="32" t="s">
        <v>10</v>
      </c>
      <c r="H20" s="93"/>
      <c r="I20" s="103"/>
      <c r="J20" s="32"/>
    </row>
    <row r="21" spans="1:12" ht="17" customHeight="1" x14ac:dyDescent="0.2">
      <c r="A21" s="7" t="s">
        <v>6</v>
      </c>
      <c r="B21" s="19">
        <v>5000</v>
      </c>
      <c r="C21" s="26">
        <v>2</v>
      </c>
      <c r="D21" s="20">
        <f>IF(C21&gt;0,B21*C21,0)</f>
        <v>10000</v>
      </c>
      <c r="E21" s="19">
        <v>5000</v>
      </c>
      <c r="F21" s="26">
        <v>2</v>
      </c>
      <c r="G21" s="20">
        <f>IF(F21&gt;0,E21*F21,0)</f>
        <v>10000</v>
      </c>
      <c r="H21" s="19">
        <v>5000</v>
      </c>
      <c r="I21" s="26">
        <v>2</v>
      </c>
      <c r="J21" s="20">
        <f>IF(I21&gt;0,H21*I21,0)</f>
        <v>10000</v>
      </c>
    </row>
    <row r="22" spans="1:12" ht="17" customHeight="1" x14ac:dyDescent="0.2">
      <c r="A22" s="7" t="s">
        <v>7</v>
      </c>
      <c r="B22" s="19">
        <v>1000</v>
      </c>
      <c r="C22" s="26">
        <v>2</v>
      </c>
      <c r="D22" s="20">
        <f>IF(C22&gt;0,B22*C22,0)</f>
        <v>2000</v>
      </c>
      <c r="E22" s="19">
        <v>1000</v>
      </c>
      <c r="F22" s="26">
        <v>2</v>
      </c>
      <c r="G22" s="20">
        <f>IF(F22&gt;0,E22*F22,0)</f>
        <v>2000</v>
      </c>
      <c r="H22" s="19">
        <v>1000</v>
      </c>
      <c r="I22" s="26">
        <v>2</v>
      </c>
      <c r="J22" s="20">
        <f>IF(I22&gt;0,H22*I22,0)</f>
        <v>2000</v>
      </c>
    </row>
    <row r="23" spans="1:12" ht="17" customHeight="1" x14ac:dyDescent="0.2">
      <c r="A23" s="7" t="s">
        <v>8</v>
      </c>
      <c r="B23" s="21"/>
      <c r="C23" s="22"/>
      <c r="D23" s="23"/>
      <c r="E23" s="93"/>
      <c r="F23" s="103"/>
      <c r="G23" s="23" t="s">
        <v>10</v>
      </c>
      <c r="H23" s="93" t="s">
        <v>84</v>
      </c>
      <c r="I23" s="94"/>
      <c r="J23" s="84">
        <v>5000</v>
      </c>
    </row>
    <row r="24" spans="1:12" ht="17" customHeight="1" x14ac:dyDescent="0.2">
      <c r="A24" s="1" t="s">
        <v>12</v>
      </c>
      <c r="B24" s="5" t="s">
        <v>16</v>
      </c>
      <c r="C24" s="12"/>
      <c r="D24" s="27">
        <f>ROUNDDOWN(SUM(D11:D23),-2)</f>
        <v>58500</v>
      </c>
      <c r="E24" s="95" t="s">
        <v>18</v>
      </c>
      <c r="F24" s="96"/>
      <c r="G24" s="27">
        <f>ROUNDDOWN(SUM(G11:G23),-2)</f>
        <v>53700</v>
      </c>
      <c r="H24" s="10" t="s">
        <v>16</v>
      </c>
      <c r="I24" s="12"/>
      <c r="J24" s="27">
        <f>ROUNDDOWN(SUM(J11:J23),-2)</f>
        <v>37000</v>
      </c>
    </row>
    <row r="25" spans="1:12" ht="17" customHeight="1" x14ac:dyDescent="0.2">
      <c r="A25" s="7" t="s">
        <v>33</v>
      </c>
      <c r="B25" s="5"/>
      <c r="C25" s="12"/>
      <c r="D25" s="6" t="s">
        <v>39</v>
      </c>
      <c r="E25" s="5"/>
      <c r="F25" s="8"/>
      <c r="G25" s="6" t="s">
        <v>40</v>
      </c>
      <c r="H25" s="5"/>
      <c r="I25" s="12"/>
      <c r="J25" s="6" t="s">
        <v>39</v>
      </c>
    </row>
    <row r="26" spans="1:12" ht="17" customHeight="1" x14ac:dyDescent="0.2">
      <c r="A26" s="7" t="s">
        <v>13</v>
      </c>
      <c r="B26" s="5" t="s">
        <v>41</v>
      </c>
      <c r="C26" s="12"/>
      <c r="D26" s="27">
        <f>IF(D25="要",ROUNDDOWN(D24*0.8,-3),0)</f>
        <v>46000</v>
      </c>
      <c r="E26" s="95" t="s">
        <v>41</v>
      </c>
      <c r="F26" s="96"/>
      <c r="G26" s="27">
        <f>IF(G25="要",ROUNDDOWN(G24*0.8,-3),0)</f>
        <v>0</v>
      </c>
      <c r="H26" s="95" t="s">
        <v>41</v>
      </c>
      <c r="I26" s="96"/>
      <c r="J26" s="27">
        <f>IF(J25="要",ROUNDDOWN(J24*0.8,-3),0)</f>
        <v>29000</v>
      </c>
    </row>
    <row r="27" spans="1:12" ht="17" customHeight="1" x14ac:dyDescent="0.2">
      <c r="A27" s="130" t="s">
        <v>17</v>
      </c>
      <c r="B27" s="99" t="s">
        <v>53</v>
      </c>
      <c r="C27" s="100"/>
      <c r="D27" s="100"/>
      <c r="E27" s="99" t="s">
        <v>54</v>
      </c>
      <c r="F27" s="100"/>
      <c r="G27" s="100"/>
      <c r="H27" s="101" t="s">
        <v>55</v>
      </c>
      <c r="I27" s="102"/>
      <c r="J27" s="102"/>
    </row>
    <row r="28" spans="1:12" ht="17" customHeight="1" x14ac:dyDescent="0.2">
      <c r="A28" s="130"/>
      <c r="B28" s="100"/>
      <c r="C28" s="100"/>
      <c r="D28" s="100"/>
      <c r="E28" s="100"/>
      <c r="F28" s="100"/>
      <c r="G28" s="100"/>
      <c r="H28" s="102"/>
      <c r="I28" s="102"/>
      <c r="J28" s="102"/>
    </row>
    <row r="29" spans="1:12" ht="8" customHeight="1" x14ac:dyDescent="0.2">
      <c r="A29" s="34"/>
      <c r="B29" s="35"/>
      <c r="C29" s="35"/>
      <c r="D29" s="35"/>
      <c r="E29" s="35"/>
      <c r="F29" s="35"/>
      <c r="G29" s="35"/>
      <c r="H29" s="2"/>
      <c r="I29" s="2"/>
      <c r="J29" s="2"/>
    </row>
    <row r="30" spans="1:12" s="3" customFormat="1" ht="17" customHeight="1" x14ac:dyDescent="0.2">
      <c r="A30" s="2" t="s">
        <v>14</v>
      </c>
      <c r="D30" s="4"/>
      <c r="G30" s="4"/>
      <c r="J30" s="4"/>
    </row>
    <row r="31" spans="1:12" s="3" customFormat="1" ht="17" customHeight="1" x14ac:dyDescent="0.2">
      <c r="A31" s="29" t="s">
        <v>44</v>
      </c>
      <c r="B31" s="30" t="s">
        <v>42</v>
      </c>
      <c r="C31" s="97">
        <v>42565</v>
      </c>
      <c r="D31" s="98"/>
      <c r="E31" s="30" t="s">
        <v>43</v>
      </c>
      <c r="F31" s="97">
        <v>42565</v>
      </c>
      <c r="G31" s="98"/>
      <c r="H31" s="136" t="s">
        <v>89</v>
      </c>
      <c r="I31" s="137"/>
      <c r="J31" s="137"/>
    </row>
    <row r="32" spans="1:12" ht="17" customHeight="1" x14ac:dyDescent="0.2">
      <c r="A32" s="31" t="s">
        <v>9</v>
      </c>
      <c r="B32" s="131" t="s">
        <v>35</v>
      </c>
      <c r="C32" s="132"/>
      <c r="D32" s="133"/>
      <c r="E32" s="131" t="s">
        <v>36</v>
      </c>
      <c r="F32" s="132"/>
      <c r="G32" s="133"/>
      <c r="H32" s="131" t="s">
        <v>37</v>
      </c>
      <c r="I32" s="132"/>
      <c r="J32" s="133"/>
      <c r="L32" s="11">
        <f>SUM(D33:D34)</f>
        <v>0</v>
      </c>
    </row>
    <row r="33" spans="1:10" ht="17" customHeight="1" x14ac:dyDescent="0.2">
      <c r="A33" s="28" t="s">
        <v>15</v>
      </c>
      <c r="B33" s="134">
        <v>42571</v>
      </c>
      <c r="C33" s="135"/>
      <c r="D33" s="98"/>
      <c r="E33" s="134"/>
      <c r="F33" s="135"/>
      <c r="G33" s="98"/>
      <c r="H33" s="134">
        <v>42566</v>
      </c>
      <c r="I33" s="135"/>
      <c r="J33" s="98"/>
    </row>
    <row r="34" spans="1:10" ht="17.5" customHeight="1" x14ac:dyDescent="0.2">
      <c r="A34" s="28" t="s">
        <v>67</v>
      </c>
      <c r="B34" s="131" t="s">
        <v>56</v>
      </c>
      <c r="C34" s="132"/>
      <c r="D34" s="133"/>
      <c r="E34" s="131"/>
      <c r="F34" s="132"/>
      <c r="G34" s="133"/>
      <c r="H34" s="131" t="s">
        <v>88</v>
      </c>
      <c r="I34" s="132"/>
      <c r="J34" s="133"/>
    </row>
  </sheetData>
  <mergeCells count="65">
    <mergeCell ref="A27:A28"/>
    <mergeCell ref="B27:D28"/>
    <mergeCell ref="B34:D34"/>
    <mergeCell ref="E34:G34"/>
    <mergeCell ref="H34:J34"/>
    <mergeCell ref="H33:J33"/>
    <mergeCell ref="H31:J31"/>
    <mergeCell ref="B33:D33"/>
    <mergeCell ref="E33:G33"/>
    <mergeCell ref="H32:J32"/>
    <mergeCell ref="E32:G32"/>
    <mergeCell ref="B32:D32"/>
    <mergeCell ref="C31:D31"/>
    <mergeCell ref="H16:I16"/>
    <mergeCell ref="H17:I17"/>
    <mergeCell ref="H18:I18"/>
    <mergeCell ref="H19:I19"/>
    <mergeCell ref="H20:I20"/>
    <mergeCell ref="H11:I11"/>
    <mergeCell ref="H12:I12"/>
    <mergeCell ref="H13:I13"/>
    <mergeCell ref="H14:I14"/>
    <mergeCell ref="H15:I15"/>
    <mergeCell ref="E16:F16"/>
    <mergeCell ref="E17:F17"/>
    <mergeCell ref="E18:F18"/>
    <mergeCell ref="E19:F19"/>
    <mergeCell ref="E20:F20"/>
    <mergeCell ref="B19:C19"/>
    <mergeCell ref="B20:C20"/>
    <mergeCell ref="B16:C16"/>
    <mergeCell ref="B17:C17"/>
    <mergeCell ref="B18:C18"/>
    <mergeCell ref="B13:C13"/>
    <mergeCell ref="B14:C14"/>
    <mergeCell ref="B15:C15"/>
    <mergeCell ref="B5:E5"/>
    <mergeCell ref="B6:E6"/>
    <mergeCell ref="B10:C10"/>
    <mergeCell ref="E10:F10"/>
    <mergeCell ref="B12:C12"/>
    <mergeCell ref="E11:F11"/>
    <mergeCell ref="E12:F12"/>
    <mergeCell ref="E13:F13"/>
    <mergeCell ref="E14:F14"/>
    <mergeCell ref="E15:F15"/>
    <mergeCell ref="B11:C11"/>
    <mergeCell ref="H10:I10"/>
    <mergeCell ref="F6:F7"/>
    <mergeCell ref="G6:J7"/>
    <mergeCell ref="B7:E7"/>
    <mergeCell ref="H1:H2"/>
    <mergeCell ref="I1:J2"/>
    <mergeCell ref="A1:E1"/>
    <mergeCell ref="B4:E4"/>
    <mergeCell ref="G4:J4"/>
    <mergeCell ref="G5:J5"/>
    <mergeCell ref="H23:I23"/>
    <mergeCell ref="H26:I26"/>
    <mergeCell ref="F31:G31"/>
    <mergeCell ref="E27:G28"/>
    <mergeCell ref="H27:J28"/>
    <mergeCell ref="E23:F23"/>
    <mergeCell ref="E24:F24"/>
    <mergeCell ref="E26:F26"/>
  </mergeCells>
  <phoneticPr fontId="2"/>
  <dataValidations count="2">
    <dataValidation type="list" allowBlank="1" showInputMessage="1" showErrorMessage="1" sqref="D25 G25 J25">
      <formula1>"要,否"</formula1>
    </dataValidation>
    <dataValidation type="list" allowBlank="1" showInputMessage="1" showErrorMessage="1" sqref="B34:J34">
      <formula1>"銀行振込票を領収書に代える,領収書別紙"</formula1>
    </dataValidation>
  </dataValidations>
  <printOptions horizontalCentered="1"/>
  <pageMargins left="0" right="0" top="0.55118110236220474" bottom="0" header="0.31496062992125984" footer="0.31496062992125984"/>
  <pageSetup paperSize="9" orientation="landscape" blackAndWhite="1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view="pageBreakPreview" topLeftCell="A13" zoomScale="60" zoomScaleNormal="100" workbookViewId="0">
      <selection activeCell="H16" sqref="H16:I16"/>
    </sheetView>
  </sheetViews>
  <sheetFormatPr defaultRowHeight="13" x14ac:dyDescent="0.2"/>
  <cols>
    <col min="1" max="1" width="18.1796875" customWidth="1"/>
    <col min="2" max="2" width="39.90625" customWidth="1"/>
    <col min="3" max="3" width="14.453125" customWidth="1"/>
    <col min="4" max="4" width="11.7265625" customWidth="1"/>
    <col min="5" max="5" width="8" customWidth="1"/>
  </cols>
  <sheetData>
    <row r="1" spans="1:7" ht="21.5" customHeight="1" x14ac:dyDescent="0.2">
      <c r="A1" s="138" t="s">
        <v>19</v>
      </c>
      <c r="B1" s="138"/>
      <c r="C1" s="139" t="s">
        <v>92</v>
      </c>
      <c r="D1" s="140"/>
      <c r="E1" s="140"/>
    </row>
    <row r="2" spans="1:7" ht="10" customHeight="1" thickBot="1" x14ac:dyDescent="0.25">
      <c r="A2" s="16"/>
      <c r="B2" s="17"/>
      <c r="C2" s="17"/>
      <c r="D2" s="17"/>
      <c r="E2" s="17"/>
    </row>
    <row r="3" spans="1:7" ht="21.5" customHeight="1" x14ac:dyDescent="0.2">
      <c r="A3" s="68" t="s">
        <v>69</v>
      </c>
      <c r="B3" s="69" t="s">
        <v>26</v>
      </c>
      <c r="C3" s="70"/>
      <c r="D3" s="70"/>
      <c r="E3" s="71"/>
    </row>
    <row r="4" spans="1:7" ht="21.5" customHeight="1" x14ac:dyDescent="0.2">
      <c r="A4" s="62" t="s">
        <v>38</v>
      </c>
      <c r="B4" s="51"/>
      <c r="C4" s="40" t="s">
        <v>75</v>
      </c>
      <c r="D4" s="142" t="s">
        <v>76</v>
      </c>
      <c r="E4" s="143"/>
    </row>
    <row r="5" spans="1:7" ht="21.5" customHeight="1" thickBot="1" x14ac:dyDescent="0.25">
      <c r="A5" s="72" t="s">
        <v>24</v>
      </c>
      <c r="B5" s="152"/>
      <c r="C5" s="153"/>
      <c r="D5" s="153"/>
      <c r="E5" s="154"/>
    </row>
    <row r="6" spans="1:7" ht="10" customHeight="1" x14ac:dyDescent="0.2"/>
    <row r="7" spans="1:7" ht="21.5" customHeight="1" x14ac:dyDescent="0.2">
      <c r="A7" s="13" t="s">
        <v>68</v>
      </c>
    </row>
    <row r="8" spans="1:7" ht="21.5" customHeight="1" thickBot="1" x14ac:dyDescent="0.25">
      <c r="A8" s="141" t="s">
        <v>93</v>
      </c>
      <c r="B8" s="141"/>
      <c r="C8" s="141"/>
      <c r="D8" s="141"/>
      <c r="E8" s="141"/>
    </row>
    <row r="9" spans="1:7" ht="21.5" customHeight="1" x14ac:dyDescent="0.2">
      <c r="A9" s="56" t="s">
        <v>70</v>
      </c>
      <c r="B9" s="150" t="s">
        <v>71</v>
      </c>
      <c r="C9" s="151"/>
      <c r="D9" s="57" t="s">
        <v>34</v>
      </c>
      <c r="E9" s="58" t="s">
        <v>72</v>
      </c>
      <c r="G9" s="11"/>
    </row>
    <row r="10" spans="1:7" ht="21.5" customHeight="1" x14ac:dyDescent="0.2">
      <c r="A10" s="59" t="s">
        <v>81</v>
      </c>
      <c r="B10" s="155" t="s">
        <v>45</v>
      </c>
      <c r="C10" s="156"/>
      <c r="D10" s="73">
        <v>16500</v>
      </c>
      <c r="E10" s="79">
        <v>1</v>
      </c>
    </row>
    <row r="11" spans="1:7" ht="21.5" customHeight="1" x14ac:dyDescent="0.2">
      <c r="A11" s="60"/>
      <c r="B11" s="148" t="s">
        <v>47</v>
      </c>
      <c r="C11" s="149"/>
      <c r="D11" s="73">
        <v>700</v>
      </c>
      <c r="E11" s="80">
        <v>2</v>
      </c>
      <c r="G11" s="11"/>
    </row>
    <row r="12" spans="1:7" ht="21.5" customHeight="1" x14ac:dyDescent="0.2">
      <c r="A12" s="60"/>
      <c r="B12" s="52" t="s">
        <v>59</v>
      </c>
      <c r="C12" s="41"/>
      <c r="D12" s="73">
        <v>350</v>
      </c>
      <c r="E12" s="80">
        <v>3</v>
      </c>
    </row>
    <row r="13" spans="1:7" ht="21.5" customHeight="1" x14ac:dyDescent="0.2">
      <c r="A13" s="60"/>
      <c r="B13" s="52" t="s">
        <v>57</v>
      </c>
      <c r="C13" s="41"/>
      <c r="D13" s="73" t="s">
        <v>20</v>
      </c>
      <c r="E13" s="80"/>
    </row>
    <row r="14" spans="1:7" ht="21.5" customHeight="1" x14ac:dyDescent="0.2">
      <c r="A14" s="60"/>
      <c r="B14" s="52" t="s">
        <v>58</v>
      </c>
      <c r="C14" s="41"/>
      <c r="D14" s="73" t="s">
        <v>20</v>
      </c>
      <c r="E14" s="80"/>
    </row>
    <row r="15" spans="1:7" ht="21.5" customHeight="1" x14ac:dyDescent="0.2">
      <c r="A15" s="60"/>
      <c r="B15" s="52" t="s">
        <v>60</v>
      </c>
      <c r="C15" s="41"/>
      <c r="D15" s="73">
        <v>350</v>
      </c>
      <c r="E15" s="80">
        <v>4</v>
      </c>
    </row>
    <row r="16" spans="1:7" ht="21.5" customHeight="1" x14ac:dyDescent="0.2">
      <c r="A16" s="60"/>
      <c r="B16" s="52" t="s">
        <v>61</v>
      </c>
      <c r="C16" s="41"/>
      <c r="D16" s="73">
        <v>700</v>
      </c>
      <c r="E16" s="80">
        <v>5</v>
      </c>
    </row>
    <row r="17" spans="1:5" ht="21.5" customHeight="1" x14ac:dyDescent="0.2">
      <c r="A17" s="60"/>
      <c r="B17" s="52" t="s">
        <v>62</v>
      </c>
      <c r="C17" s="41"/>
      <c r="D17" s="73">
        <v>350</v>
      </c>
      <c r="E17" s="80">
        <v>6</v>
      </c>
    </row>
    <row r="18" spans="1:5" ht="21.5" customHeight="1" x14ac:dyDescent="0.2">
      <c r="A18" s="60"/>
      <c r="B18" s="53" t="s">
        <v>63</v>
      </c>
      <c r="C18" s="41"/>
      <c r="D18" s="73">
        <v>1200</v>
      </c>
      <c r="E18" s="80">
        <v>7</v>
      </c>
    </row>
    <row r="19" spans="1:5" ht="21.5" customHeight="1" x14ac:dyDescent="0.2">
      <c r="A19" s="60"/>
      <c r="B19" s="53"/>
      <c r="C19" s="41"/>
      <c r="D19" s="73"/>
      <c r="E19" s="80"/>
    </row>
    <row r="20" spans="1:5" ht="21.5" customHeight="1" x14ac:dyDescent="0.2">
      <c r="A20" s="60"/>
      <c r="B20" s="53"/>
      <c r="C20" s="41"/>
      <c r="D20" s="73"/>
      <c r="E20" s="80"/>
    </row>
    <row r="21" spans="1:5" ht="21.5" customHeight="1" x14ac:dyDescent="0.2">
      <c r="A21" s="60"/>
      <c r="B21" s="53"/>
      <c r="C21" s="41"/>
      <c r="D21" s="73"/>
      <c r="E21" s="80"/>
    </row>
    <row r="22" spans="1:5" ht="21.5" customHeight="1" x14ac:dyDescent="0.2">
      <c r="A22" s="60"/>
      <c r="B22" s="53"/>
      <c r="C22" s="42"/>
      <c r="D22" s="73"/>
      <c r="E22" s="80"/>
    </row>
    <row r="23" spans="1:5" ht="21.5" customHeight="1" x14ac:dyDescent="0.2">
      <c r="A23" s="61"/>
      <c r="B23" s="54"/>
      <c r="C23" s="43"/>
      <c r="D23" s="74"/>
      <c r="E23" s="81"/>
    </row>
    <row r="24" spans="1:5" ht="21.5" customHeight="1" x14ac:dyDescent="0.2">
      <c r="A24" s="62" t="s">
        <v>3</v>
      </c>
      <c r="B24" s="55" t="s">
        <v>49</v>
      </c>
      <c r="C24" s="45"/>
      <c r="D24" s="75">
        <v>22000</v>
      </c>
      <c r="E24" s="82">
        <v>8</v>
      </c>
    </row>
    <row r="25" spans="1:5" ht="21.5" customHeight="1" x14ac:dyDescent="0.2">
      <c r="A25" s="62" t="s">
        <v>85</v>
      </c>
      <c r="B25" s="44"/>
      <c r="C25" s="45"/>
      <c r="D25" s="75"/>
      <c r="E25" s="82"/>
    </row>
    <row r="26" spans="1:5" ht="21.5" customHeight="1" x14ac:dyDescent="0.2">
      <c r="A26" s="62" t="s">
        <v>86</v>
      </c>
      <c r="B26" s="44"/>
      <c r="C26" s="45"/>
      <c r="D26" s="75"/>
      <c r="E26" s="82"/>
    </row>
    <row r="27" spans="1:5" ht="21.5" customHeight="1" x14ac:dyDescent="0.2">
      <c r="A27" s="63" t="s">
        <v>11</v>
      </c>
      <c r="B27" s="44"/>
      <c r="C27" s="45"/>
      <c r="D27" s="75">
        <v>5000</v>
      </c>
      <c r="E27" s="82">
        <v>9</v>
      </c>
    </row>
    <row r="28" spans="1:5" ht="21.5" customHeight="1" x14ac:dyDescent="0.2">
      <c r="A28" s="62" t="s">
        <v>6</v>
      </c>
      <c r="B28" s="46">
        <v>5000</v>
      </c>
      <c r="C28" s="47">
        <v>2</v>
      </c>
      <c r="D28" s="76">
        <f>IF(C28&gt;0,B28*C28,0)</f>
        <v>10000</v>
      </c>
      <c r="E28" s="82"/>
    </row>
    <row r="29" spans="1:5" ht="21.5" customHeight="1" x14ac:dyDescent="0.2">
      <c r="A29" s="62" t="s">
        <v>7</v>
      </c>
      <c r="B29" s="46">
        <v>1000</v>
      </c>
      <c r="C29" s="47">
        <v>2</v>
      </c>
      <c r="D29" s="76">
        <v>3000</v>
      </c>
      <c r="E29" s="82"/>
    </row>
    <row r="30" spans="1:5" ht="21.5" customHeight="1" x14ac:dyDescent="0.2">
      <c r="A30" s="62" t="s">
        <v>80</v>
      </c>
      <c r="B30" s="157"/>
      <c r="C30" s="158"/>
      <c r="D30" s="75"/>
      <c r="E30" s="82"/>
    </row>
    <row r="31" spans="1:5" ht="21.5" customHeight="1" x14ac:dyDescent="0.2">
      <c r="A31" s="64" t="s">
        <v>12</v>
      </c>
      <c r="B31" s="83" t="s">
        <v>16</v>
      </c>
      <c r="C31" s="48"/>
      <c r="D31" s="76">
        <f>ROUNDDOWN(SUM(D10:D30),-2)</f>
        <v>60100</v>
      </c>
      <c r="E31" s="65"/>
    </row>
    <row r="32" spans="1:5" ht="21.5" customHeight="1" x14ac:dyDescent="0.2">
      <c r="A32" s="62" t="s">
        <v>64</v>
      </c>
      <c r="B32" s="83" t="s">
        <v>79</v>
      </c>
      <c r="C32" s="48"/>
      <c r="D32" s="77">
        <f>計画記入例!D26</f>
        <v>46000</v>
      </c>
      <c r="E32" s="65"/>
    </row>
    <row r="33" spans="1:5" ht="21.5" customHeight="1" x14ac:dyDescent="0.2">
      <c r="A33" s="66" t="s">
        <v>21</v>
      </c>
      <c r="B33" s="83"/>
      <c r="C33" s="48"/>
      <c r="D33" s="78">
        <f>D31-D32</f>
        <v>14100</v>
      </c>
      <c r="E33" s="65"/>
    </row>
    <row r="34" spans="1:5" s="3" customFormat="1" ht="21.5" customHeight="1" thickBot="1" x14ac:dyDescent="0.25">
      <c r="A34" s="67" t="s">
        <v>17</v>
      </c>
      <c r="B34" s="145" t="s">
        <v>73</v>
      </c>
      <c r="C34" s="146"/>
      <c r="D34" s="146"/>
      <c r="E34" s="147"/>
    </row>
    <row r="35" spans="1:5" ht="11" customHeight="1" x14ac:dyDescent="0.2">
      <c r="A35" s="36"/>
      <c r="B35" s="35"/>
      <c r="C35" s="35"/>
      <c r="D35" s="35"/>
      <c r="E35" s="35"/>
    </row>
    <row r="36" spans="1:5" ht="21.5" customHeight="1" x14ac:dyDescent="0.2">
      <c r="A36" s="39" t="s">
        <v>14</v>
      </c>
      <c r="B36" s="3"/>
    </row>
    <row r="37" spans="1:5" s="3" customFormat="1" ht="21.5" customHeight="1" x14ac:dyDescent="0.2">
      <c r="A37" s="37" t="s">
        <v>74</v>
      </c>
      <c r="B37" s="144" t="s">
        <v>78</v>
      </c>
      <c r="C37" s="134"/>
      <c r="D37" s="161" t="s">
        <v>77</v>
      </c>
      <c r="E37" s="162"/>
    </row>
    <row r="38" spans="1:5" ht="21.5" customHeight="1" x14ac:dyDescent="0.2">
      <c r="A38" s="37" t="s">
        <v>65</v>
      </c>
      <c r="B38" s="159">
        <v>42592</v>
      </c>
      <c r="C38" s="160"/>
      <c r="D38" s="162"/>
      <c r="E38" s="162"/>
    </row>
    <row r="39" spans="1:5" ht="21.5" customHeight="1" x14ac:dyDescent="0.2">
      <c r="A39" s="37" t="s">
        <v>66</v>
      </c>
      <c r="B39" s="49" t="s">
        <v>56</v>
      </c>
      <c r="C39" s="50"/>
      <c r="D39" s="162"/>
      <c r="E39" s="162"/>
    </row>
  </sheetData>
  <mergeCells count="13">
    <mergeCell ref="B38:C38"/>
    <mergeCell ref="D37:E39"/>
    <mergeCell ref="A1:B1"/>
    <mergeCell ref="C1:E1"/>
    <mergeCell ref="A8:E8"/>
    <mergeCell ref="D4:E4"/>
    <mergeCell ref="B37:C37"/>
    <mergeCell ref="B34:E34"/>
    <mergeCell ref="B11:C11"/>
    <mergeCell ref="B9:C9"/>
    <mergeCell ref="B5:E5"/>
    <mergeCell ref="B10:C10"/>
    <mergeCell ref="B30:C30"/>
  </mergeCells>
  <phoneticPr fontId="2"/>
  <dataValidations count="1">
    <dataValidation type="list" allowBlank="1" showInputMessage="1" showErrorMessage="1" sqref="B39">
      <formula1>"銀行振込票を領収書に代える,領収書別紙"</formula1>
    </dataValidation>
  </dataValidations>
  <pageMargins left="0.78740157480314965" right="0.19685039370078741" top="0.74803149606299213" bottom="0.19685039370078741" header="0.31496062992125984" footer="0.31496062992125984"/>
  <pageSetup paperSize="9" orientation="portrait" blackAndWhite="1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34"/>
  <sheetViews>
    <sheetView tabSelected="1" view="pageBreakPreview" zoomScale="60" zoomScaleNormal="100" workbookViewId="0">
      <selection activeCell="I1" sqref="I1:J2"/>
    </sheetView>
  </sheetViews>
  <sheetFormatPr defaultRowHeight="13" x14ac:dyDescent="0.2"/>
  <cols>
    <col min="1" max="1" width="15.90625" customWidth="1"/>
    <col min="2" max="3" width="17.453125" customWidth="1"/>
    <col min="4" max="4" width="8.1796875" customWidth="1"/>
    <col min="5" max="6" width="17.453125" customWidth="1"/>
    <col min="7" max="7" width="8.1796875" customWidth="1"/>
    <col min="8" max="9" width="17.453125" customWidth="1"/>
    <col min="10" max="10" width="8.1796875" customWidth="1"/>
  </cols>
  <sheetData>
    <row r="1" spans="1:12" ht="19" x14ac:dyDescent="0.2">
      <c r="A1" s="121" t="s">
        <v>0</v>
      </c>
      <c r="B1" s="122"/>
      <c r="C1" s="122"/>
      <c r="D1" s="122"/>
      <c r="E1" s="122"/>
      <c r="F1" s="9"/>
      <c r="G1" s="2"/>
      <c r="H1" s="115" t="s">
        <v>30</v>
      </c>
      <c r="I1" s="117"/>
      <c r="J1" s="118"/>
    </row>
    <row r="2" spans="1:12" ht="17" customHeight="1" x14ac:dyDescent="0.2">
      <c r="H2" s="116"/>
      <c r="I2" s="119"/>
      <c r="J2" s="120"/>
    </row>
    <row r="3" spans="1:12" ht="17" customHeight="1" x14ac:dyDescent="0.2">
      <c r="A3" s="13" t="s">
        <v>29</v>
      </c>
      <c r="H3" s="3" t="s">
        <v>94</v>
      </c>
      <c r="I3" s="3"/>
    </row>
    <row r="4" spans="1:12" ht="17" customHeight="1" x14ac:dyDescent="0.2">
      <c r="A4" s="7" t="s">
        <v>1</v>
      </c>
      <c r="B4" s="123"/>
      <c r="C4" s="123"/>
      <c r="D4" s="123"/>
      <c r="E4" s="123"/>
      <c r="F4" s="7" t="s">
        <v>22</v>
      </c>
      <c r="G4" s="123"/>
      <c r="H4" s="123"/>
      <c r="I4" s="123"/>
      <c r="J4" s="123"/>
    </row>
    <row r="5" spans="1:12" ht="17" customHeight="1" x14ac:dyDescent="0.2">
      <c r="A5" s="7" t="s">
        <v>2</v>
      </c>
      <c r="B5" s="123"/>
      <c r="C5" s="123"/>
      <c r="D5" s="123"/>
      <c r="E5" s="123"/>
      <c r="F5" s="7" t="s">
        <v>23</v>
      </c>
      <c r="G5" s="123"/>
      <c r="H5" s="123"/>
      <c r="I5" s="123"/>
      <c r="J5" s="123"/>
    </row>
    <row r="6" spans="1:12" ht="17" customHeight="1" x14ac:dyDescent="0.2">
      <c r="A6" s="7" t="s">
        <v>32</v>
      </c>
      <c r="B6" s="123"/>
      <c r="C6" s="123"/>
      <c r="D6" s="123"/>
      <c r="E6" s="123"/>
      <c r="F6" s="106" t="s">
        <v>24</v>
      </c>
      <c r="G6" s="108"/>
      <c r="H6" s="108"/>
      <c r="I6" s="108"/>
      <c r="J6" s="109"/>
    </row>
    <row r="7" spans="1:12" ht="17" customHeight="1" x14ac:dyDescent="0.2">
      <c r="A7" s="7" t="s">
        <v>25</v>
      </c>
      <c r="B7" s="112"/>
      <c r="C7" s="113"/>
      <c r="D7" s="113"/>
      <c r="E7" s="114"/>
      <c r="F7" s="107"/>
      <c r="G7" s="110"/>
      <c r="H7" s="110"/>
      <c r="I7" s="110"/>
      <c r="J7" s="111"/>
    </row>
    <row r="8" spans="1:12" ht="9.5" customHeight="1" x14ac:dyDescent="0.2"/>
    <row r="9" spans="1:12" ht="17" customHeight="1" x14ac:dyDescent="0.2">
      <c r="A9" s="13" t="s">
        <v>31</v>
      </c>
    </row>
    <row r="10" spans="1:12" ht="17" customHeight="1" x14ac:dyDescent="0.2">
      <c r="A10" s="7" t="s">
        <v>9</v>
      </c>
      <c r="B10" s="104"/>
      <c r="C10" s="105"/>
      <c r="D10" s="6" t="s">
        <v>34</v>
      </c>
      <c r="E10" s="104"/>
      <c r="F10" s="105"/>
      <c r="G10" s="6" t="s">
        <v>34</v>
      </c>
      <c r="H10" s="104"/>
      <c r="I10" s="105"/>
      <c r="J10" s="6" t="s">
        <v>34</v>
      </c>
      <c r="L10" s="11"/>
    </row>
    <row r="11" spans="1:12" ht="17" customHeight="1" x14ac:dyDescent="0.2">
      <c r="A11" s="88" t="s">
        <v>81</v>
      </c>
      <c r="B11" s="126"/>
      <c r="C11" s="127"/>
      <c r="D11" s="85"/>
      <c r="E11" s="126"/>
      <c r="F11" s="127"/>
      <c r="G11" s="38"/>
      <c r="H11" s="126"/>
      <c r="I11" s="127"/>
      <c r="J11" s="85"/>
    </row>
    <row r="12" spans="1:12" ht="17" customHeight="1" x14ac:dyDescent="0.2">
      <c r="A12" s="89"/>
      <c r="B12" s="124"/>
      <c r="C12" s="125"/>
      <c r="D12" s="86"/>
      <c r="E12" s="124"/>
      <c r="F12" s="125"/>
      <c r="G12" s="86"/>
      <c r="H12" s="124"/>
      <c r="I12" s="125"/>
      <c r="J12" s="86"/>
      <c r="L12" s="11"/>
    </row>
    <row r="13" spans="1:12" ht="17" customHeight="1" x14ac:dyDescent="0.2">
      <c r="A13" s="89"/>
      <c r="B13" s="124"/>
      <c r="C13" s="125"/>
      <c r="D13" s="86"/>
      <c r="E13" s="124"/>
      <c r="F13" s="125"/>
      <c r="G13" s="86"/>
      <c r="H13" s="124"/>
      <c r="I13" s="125"/>
      <c r="J13" s="86"/>
    </row>
    <row r="14" spans="1:12" ht="17" customHeight="1" x14ac:dyDescent="0.2">
      <c r="A14" s="89"/>
      <c r="B14" s="124"/>
      <c r="C14" s="125"/>
      <c r="D14" s="86"/>
      <c r="E14" s="124"/>
      <c r="F14" s="125"/>
      <c r="G14" s="86"/>
      <c r="H14" s="124"/>
      <c r="I14" s="125"/>
      <c r="J14" s="86"/>
    </row>
    <row r="15" spans="1:12" ht="17" customHeight="1" x14ac:dyDescent="0.2">
      <c r="A15" s="89"/>
      <c r="B15" s="124"/>
      <c r="C15" s="125"/>
      <c r="D15" s="86"/>
      <c r="E15" s="124"/>
      <c r="F15" s="125"/>
      <c r="G15" s="86"/>
      <c r="H15" s="124"/>
      <c r="I15" s="125"/>
      <c r="J15" s="86"/>
    </row>
    <row r="16" spans="1:12" ht="17" customHeight="1" x14ac:dyDescent="0.2">
      <c r="A16" s="90"/>
      <c r="B16" s="128"/>
      <c r="C16" s="129"/>
      <c r="D16" s="87"/>
      <c r="E16" s="128"/>
      <c r="F16" s="129"/>
      <c r="G16" s="87"/>
      <c r="H16" s="128"/>
      <c r="I16" s="129"/>
      <c r="J16" s="87"/>
    </row>
    <row r="17" spans="1:12" ht="17" customHeight="1" x14ac:dyDescent="0.2">
      <c r="A17" s="7" t="s">
        <v>3</v>
      </c>
      <c r="B17" s="93"/>
      <c r="C17" s="103"/>
      <c r="D17" s="33"/>
      <c r="E17" s="93"/>
      <c r="F17" s="103"/>
      <c r="G17" s="32"/>
      <c r="H17" s="93"/>
      <c r="I17" s="103"/>
      <c r="J17" s="84"/>
    </row>
    <row r="18" spans="1:12" ht="17" customHeight="1" x14ac:dyDescent="0.2">
      <c r="A18" s="7" t="s">
        <v>4</v>
      </c>
      <c r="B18" s="93"/>
      <c r="C18" s="103"/>
      <c r="D18" s="23"/>
      <c r="E18" s="93"/>
      <c r="F18" s="103"/>
      <c r="G18" s="32"/>
      <c r="H18" s="93"/>
      <c r="I18" s="103"/>
      <c r="J18" s="32"/>
    </row>
    <row r="19" spans="1:12" ht="17" customHeight="1" x14ac:dyDescent="0.2">
      <c r="A19" s="7" t="s">
        <v>5</v>
      </c>
      <c r="B19" s="93"/>
      <c r="C19" s="103"/>
      <c r="D19" s="23"/>
      <c r="E19" s="93"/>
      <c r="F19" s="103"/>
      <c r="G19" s="32"/>
      <c r="H19" s="93"/>
      <c r="I19" s="103"/>
      <c r="J19" s="32"/>
    </row>
    <row r="20" spans="1:12" ht="17" customHeight="1" x14ac:dyDescent="0.2">
      <c r="A20" s="18" t="s">
        <v>11</v>
      </c>
      <c r="B20" s="93"/>
      <c r="C20" s="103"/>
      <c r="D20" s="33"/>
      <c r="E20" s="93"/>
      <c r="F20" s="103"/>
      <c r="G20" s="32"/>
      <c r="H20" s="93"/>
      <c r="I20" s="103"/>
      <c r="J20" s="32"/>
    </row>
    <row r="21" spans="1:12" ht="17" customHeight="1" x14ac:dyDescent="0.2">
      <c r="A21" s="7" t="s">
        <v>6</v>
      </c>
      <c r="B21" s="19">
        <v>5000</v>
      </c>
      <c r="C21" s="26"/>
      <c r="D21" s="20">
        <f>IF(C21&gt;0,B21*C21,0)</f>
        <v>0</v>
      </c>
      <c r="E21" s="19">
        <v>5000</v>
      </c>
      <c r="F21" s="26"/>
      <c r="G21" s="20">
        <f>IF(F21&gt;0,E21*F21,0)</f>
        <v>0</v>
      </c>
      <c r="H21" s="19">
        <v>5000</v>
      </c>
      <c r="I21" s="26"/>
      <c r="J21" s="20">
        <f>IF(I21&gt;0,H21*I21,0)</f>
        <v>0</v>
      </c>
    </row>
    <row r="22" spans="1:12" ht="17" customHeight="1" x14ac:dyDescent="0.2">
      <c r="A22" s="7" t="s">
        <v>7</v>
      </c>
      <c r="B22" s="19">
        <v>1000</v>
      </c>
      <c r="C22" s="26"/>
      <c r="D22" s="20">
        <f>IF(C22&gt;0,B22*C22,0)</f>
        <v>0</v>
      </c>
      <c r="E22" s="19">
        <v>1000</v>
      </c>
      <c r="F22" s="26"/>
      <c r="G22" s="20">
        <f>IF(F22&gt;0,E22*F22,0)</f>
        <v>0</v>
      </c>
      <c r="H22" s="19">
        <v>1000</v>
      </c>
      <c r="I22" s="26"/>
      <c r="J22" s="20">
        <f>IF(I22&gt;0,H22*I22,0)</f>
        <v>0</v>
      </c>
    </row>
    <row r="23" spans="1:12" ht="17" customHeight="1" x14ac:dyDescent="0.2">
      <c r="A23" s="7" t="s">
        <v>8</v>
      </c>
      <c r="B23" s="24"/>
      <c r="C23" s="25"/>
      <c r="D23" s="23"/>
      <c r="E23" s="93"/>
      <c r="F23" s="103"/>
      <c r="G23" s="23"/>
      <c r="H23" s="93"/>
      <c r="I23" s="94"/>
      <c r="J23" s="84"/>
    </row>
    <row r="24" spans="1:12" ht="17" customHeight="1" x14ac:dyDescent="0.2">
      <c r="A24" s="1" t="s">
        <v>12</v>
      </c>
      <c r="B24" s="14" t="s">
        <v>16</v>
      </c>
      <c r="C24" s="15"/>
      <c r="D24" s="27">
        <f>ROUNDDOWN(SUM(D11:D23),-2)</f>
        <v>0</v>
      </c>
      <c r="E24" s="95" t="s">
        <v>18</v>
      </c>
      <c r="F24" s="96"/>
      <c r="G24" s="27">
        <f>ROUNDDOWN(SUM(G11:G23),-2)</f>
        <v>0</v>
      </c>
      <c r="H24" s="14" t="s">
        <v>16</v>
      </c>
      <c r="I24" s="15"/>
      <c r="J24" s="27">
        <f>ROUNDDOWN(SUM(J11:J23),-2)</f>
        <v>0</v>
      </c>
    </row>
    <row r="25" spans="1:12" ht="17" customHeight="1" x14ac:dyDescent="0.2">
      <c r="A25" s="7" t="s">
        <v>33</v>
      </c>
      <c r="B25" s="14"/>
      <c r="C25" s="15"/>
      <c r="D25" s="6" t="s">
        <v>39</v>
      </c>
      <c r="E25" s="14"/>
      <c r="F25" s="15"/>
      <c r="G25" s="6"/>
      <c r="H25" s="14"/>
      <c r="I25" s="15"/>
      <c r="J25" s="6"/>
    </row>
    <row r="26" spans="1:12" ht="17" customHeight="1" x14ac:dyDescent="0.2">
      <c r="A26" s="7" t="s">
        <v>13</v>
      </c>
      <c r="B26" s="14" t="s">
        <v>41</v>
      </c>
      <c r="C26" s="15"/>
      <c r="D26" s="27">
        <f>IF(D25="要",ROUNDDOWN(D24*0.8,-3),0)</f>
        <v>0</v>
      </c>
      <c r="E26" s="95" t="s">
        <v>41</v>
      </c>
      <c r="F26" s="96"/>
      <c r="G26" s="27">
        <f>IF(G25="要",ROUNDDOWN(G24*0.8,-3),0)</f>
        <v>0</v>
      </c>
      <c r="H26" s="95" t="s">
        <v>41</v>
      </c>
      <c r="I26" s="96"/>
      <c r="J26" s="27">
        <f>IF(J25="要",ROUNDDOWN(J24*0.8,-3),0)</f>
        <v>0</v>
      </c>
    </row>
    <row r="27" spans="1:12" ht="17" customHeight="1" x14ac:dyDescent="0.2">
      <c r="A27" s="130" t="s">
        <v>17</v>
      </c>
      <c r="B27" s="99"/>
      <c r="C27" s="100"/>
      <c r="D27" s="100"/>
      <c r="E27" s="99"/>
      <c r="F27" s="100"/>
      <c r="G27" s="100"/>
      <c r="H27" s="101"/>
      <c r="I27" s="102"/>
      <c r="J27" s="102"/>
    </row>
    <row r="28" spans="1:12" ht="17" customHeight="1" x14ac:dyDescent="0.2">
      <c r="A28" s="130"/>
      <c r="B28" s="100"/>
      <c r="C28" s="100"/>
      <c r="D28" s="100"/>
      <c r="E28" s="100"/>
      <c r="F28" s="100"/>
      <c r="G28" s="100"/>
      <c r="H28" s="102"/>
      <c r="I28" s="102"/>
      <c r="J28" s="102"/>
    </row>
    <row r="29" spans="1:12" ht="17.5" customHeight="1" x14ac:dyDescent="0.2">
      <c r="A29" s="34"/>
      <c r="B29" s="35"/>
      <c r="C29" s="35"/>
      <c r="D29" s="35"/>
      <c r="E29" s="35"/>
      <c r="F29" s="35"/>
      <c r="G29" s="35"/>
      <c r="H29" s="2"/>
      <c r="I29" s="2"/>
      <c r="J29" s="2"/>
    </row>
    <row r="30" spans="1:12" s="3" customFormat="1" ht="17" customHeight="1" x14ac:dyDescent="0.2">
      <c r="A30" s="2" t="s">
        <v>14</v>
      </c>
      <c r="D30" s="4"/>
      <c r="G30" s="4"/>
      <c r="J30" s="4"/>
    </row>
    <row r="31" spans="1:12" s="3" customFormat="1" ht="17" customHeight="1" x14ac:dyDescent="0.2">
      <c r="A31" s="29" t="s">
        <v>44</v>
      </c>
      <c r="B31" s="30" t="s">
        <v>42</v>
      </c>
      <c r="C31" s="97"/>
      <c r="D31" s="98"/>
      <c r="E31" s="30" t="s">
        <v>43</v>
      </c>
      <c r="F31" s="97"/>
      <c r="G31" s="98"/>
      <c r="H31" s="136" t="s">
        <v>89</v>
      </c>
      <c r="I31" s="137"/>
      <c r="J31" s="137"/>
    </row>
    <row r="32" spans="1:12" ht="17" customHeight="1" x14ac:dyDescent="0.2">
      <c r="A32" s="31" t="s">
        <v>9</v>
      </c>
      <c r="B32" s="131"/>
      <c r="C32" s="132"/>
      <c r="D32" s="133"/>
      <c r="E32" s="131"/>
      <c r="F32" s="132"/>
      <c r="G32" s="133"/>
      <c r="H32" s="131"/>
      <c r="I32" s="132"/>
      <c r="J32" s="133"/>
      <c r="L32" s="11">
        <f>SUM(D33:D34)</f>
        <v>0</v>
      </c>
    </row>
    <row r="33" spans="1:10" ht="17" customHeight="1" x14ac:dyDescent="0.2">
      <c r="A33" s="28" t="s">
        <v>15</v>
      </c>
      <c r="B33" s="134"/>
      <c r="C33" s="135"/>
      <c r="D33" s="98"/>
      <c r="E33" s="134"/>
      <c r="F33" s="135"/>
      <c r="G33" s="98"/>
      <c r="H33" s="134"/>
      <c r="I33" s="135"/>
      <c r="J33" s="98"/>
    </row>
    <row r="34" spans="1:10" ht="17.5" customHeight="1" x14ac:dyDescent="0.2">
      <c r="A34" s="28" t="s">
        <v>67</v>
      </c>
      <c r="B34" s="131"/>
      <c r="C34" s="132"/>
      <c r="D34" s="133"/>
      <c r="E34" s="131"/>
      <c r="F34" s="132"/>
      <c r="G34" s="133"/>
      <c r="H34" s="131"/>
      <c r="I34" s="132"/>
      <c r="J34" s="133"/>
    </row>
  </sheetData>
  <mergeCells count="65">
    <mergeCell ref="B5:E5"/>
    <mergeCell ref="G5:J5"/>
    <mergeCell ref="H31:J31"/>
    <mergeCell ref="A1:E1"/>
    <mergeCell ref="H1:H2"/>
    <mergeCell ref="I1:J2"/>
    <mergeCell ref="B4:E4"/>
    <mergeCell ref="G4:J4"/>
    <mergeCell ref="B6:E6"/>
    <mergeCell ref="F6:F7"/>
    <mergeCell ref="G6:J7"/>
    <mergeCell ref="B7:E7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A27:A28"/>
    <mergeCell ref="B27:D28"/>
    <mergeCell ref="E27:G28"/>
    <mergeCell ref="H27:J28"/>
    <mergeCell ref="B19:C19"/>
    <mergeCell ref="E19:F19"/>
    <mergeCell ref="H19:I19"/>
    <mergeCell ref="B20:C20"/>
    <mergeCell ref="E20:F20"/>
    <mergeCell ref="H20:I20"/>
    <mergeCell ref="E23:F23"/>
    <mergeCell ref="H23:I23"/>
    <mergeCell ref="E24:F24"/>
    <mergeCell ref="E26:F26"/>
    <mergeCell ref="H26:I26"/>
    <mergeCell ref="B34:D34"/>
    <mergeCell ref="E34:G34"/>
    <mergeCell ref="H34:J34"/>
    <mergeCell ref="C31:D31"/>
    <mergeCell ref="F31:G31"/>
    <mergeCell ref="B32:D32"/>
    <mergeCell ref="E32:G32"/>
    <mergeCell ref="H32:J32"/>
    <mergeCell ref="B33:D33"/>
    <mergeCell ref="E33:G33"/>
    <mergeCell ref="H33:J33"/>
  </mergeCells>
  <phoneticPr fontId="2"/>
  <dataValidations count="2">
    <dataValidation type="list" allowBlank="1" showInputMessage="1" showErrorMessage="1" sqref="B34:J34">
      <formula1>"銀行振込票を領収書に代える,領収書別紙"</formula1>
    </dataValidation>
    <dataValidation type="list" allowBlank="1" showInputMessage="1" showErrorMessage="1" sqref="D25 G25 J25">
      <formula1>"要,否"</formula1>
    </dataValidation>
  </dataValidations>
  <printOptions horizontalCentered="1"/>
  <pageMargins left="0" right="0" top="0.55118110236220474" bottom="0" header="0.31496062992125984" footer="0.31496062992125984"/>
  <pageSetup paperSize="9" orientation="landscape" blackAndWhite="1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view="pageBreakPreview" topLeftCell="A7" zoomScale="60" zoomScaleNormal="100" workbookViewId="0">
      <selection activeCell="C3" sqref="C3"/>
    </sheetView>
  </sheetViews>
  <sheetFormatPr defaultRowHeight="13" x14ac:dyDescent="0.2"/>
  <cols>
    <col min="1" max="1" width="18.1796875" customWidth="1"/>
    <col min="2" max="2" width="39.90625" customWidth="1"/>
    <col min="3" max="3" width="14.453125" customWidth="1"/>
    <col min="4" max="4" width="11.7265625" customWidth="1"/>
    <col min="5" max="5" width="8" customWidth="1"/>
  </cols>
  <sheetData>
    <row r="1" spans="1:7" ht="21.5" customHeight="1" x14ac:dyDescent="0.2">
      <c r="A1" s="138" t="s">
        <v>19</v>
      </c>
      <c r="B1" s="138"/>
      <c r="C1" s="163" t="s">
        <v>95</v>
      </c>
      <c r="D1" s="139"/>
      <c r="E1" s="139"/>
    </row>
    <row r="2" spans="1:7" ht="10" customHeight="1" x14ac:dyDescent="0.2">
      <c r="A2" s="16"/>
      <c r="B2" s="17"/>
      <c r="C2" s="139"/>
      <c r="D2" s="139"/>
      <c r="E2" s="139"/>
    </row>
    <row r="3" spans="1:7" ht="10" customHeight="1" thickBot="1" x14ac:dyDescent="0.25">
      <c r="A3" s="91"/>
      <c r="B3" s="92"/>
      <c r="C3" s="92"/>
      <c r="D3" s="92"/>
      <c r="E3" s="92"/>
    </row>
    <row r="4" spans="1:7" ht="21.5" customHeight="1" x14ac:dyDescent="0.2">
      <c r="A4" s="68" t="s">
        <v>69</v>
      </c>
      <c r="B4" s="69" t="s">
        <v>26</v>
      </c>
      <c r="C4" s="70"/>
      <c r="D4" s="70"/>
      <c r="E4" s="71"/>
    </row>
    <row r="5" spans="1:7" ht="21.5" customHeight="1" x14ac:dyDescent="0.2">
      <c r="A5" s="62" t="s">
        <v>38</v>
      </c>
      <c r="B5" s="51"/>
      <c r="C5" s="40" t="s">
        <v>75</v>
      </c>
      <c r="D5" s="142" t="s">
        <v>76</v>
      </c>
      <c r="E5" s="143"/>
    </row>
    <row r="6" spans="1:7" ht="21.5" customHeight="1" thickBot="1" x14ac:dyDescent="0.25">
      <c r="A6" s="72" t="s">
        <v>24</v>
      </c>
      <c r="B6" s="152"/>
      <c r="C6" s="153"/>
      <c r="D6" s="153"/>
      <c r="E6" s="154"/>
    </row>
    <row r="7" spans="1:7" ht="10" customHeight="1" x14ac:dyDescent="0.2"/>
    <row r="8" spans="1:7" ht="21.5" customHeight="1" x14ac:dyDescent="0.2">
      <c r="A8" s="13" t="s">
        <v>68</v>
      </c>
    </row>
    <row r="9" spans="1:7" ht="21.5" customHeight="1" thickBot="1" x14ac:dyDescent="0.25">
      <c r="A9" s="141" t="s">
        <v>93</v>
      </c>
      <c r="B9" s="141"/>
      <c r="C9" s="141"/>
      <c r="D9" s="141"/>
      <c r="E9" s="141"/>
    </row>
    <row r="10" spans="1:7" ht="21.5" customHeight="1" x14ac:dyDescent="0.2">
      <c r="A10" s="56" t="s">
        <v>70</v>
      </c>
      <c r="B10" s="150" t="s">
        <v>71</v>
      </c>
      <c r="C10" s="151"/>
      <c r="D10" s="57" t="s">
        <v>34</v>
      </c>
      <c r="E10" s="58" t="s">
        <v>72</v>
      </c>
      <c r="G10" s="11"/>
    </row>
    <row r="11" spans="1:7" ht="21.5" customHeight="1" x14ac:dyDescent="0.2">
      <c r="A11" s="59" t="s">
        <v>81</v>
      </c>
      <c r="B11" s="155"/>
      <c r="C11" s="156"/>
      <c r="D11" s="73"/>
      <c r="E11" s="79"/>
    </row>
    <row r="12" spans="1:7" ht="21.5" customHeight="1" x14ac:dyDescent="0.2">
      <c r="A12" s="60"/>
      <c r="B12" s="148"/>
      <c r="C12" s="149"/>
      <c r="D12" s="73"/>
      <c r="E12" s="80"/>
      <c r="G12" s="11"/>
    </row>
    <row r="13" spans="1:7" ht="21.5" customHeight="1" x14ac:dyDescent="0.2">
      <c r="A13" s="60"/>
      <c r="B13" s="52"/>
      <c r="C13" s="41"/>
      <c r="D13" s="73"/>
      <c r="E13" s="80"/>
    </row>
    <row r="14" spans="1:7" ht="21.5" customHeight="1" x14ac:dyDescent="0.2">
      <c r="A14" s="60"/>
      <c r="B14" s="52"/>
      <c r="C14" s="41"/>
      <c r="D14" s="73"/>
      <c r="E14" s="80"/>
    </row>
    <row r="15" spans="1:7" ht="21.5" customHeight="1" x14ac:dyDescent="0.2">
      <c r="A15" s="60"/>
      <c r="B15" s="52"/>
      <c r="C15" s="41"/>
      <c r="D15" s="73"/>
      <c r="E15" s="80"/>
    </row>
    <row r="16" spans="1:7" ht="21.5" customHeight="1" x14ac:dyDescent="0.2">
      <c r="A16" s="60"/>
      <c r="B16" s="52"/>
      <c r="C16" s="41"/>
      <c r="D16" s="73"/>
      <c r="E16" s="80"/>
    </row>
    <row r="17" spans="1:5" ht="21.5" customHeight="1" x14ac:dyDescent="0.2">
      <c r="A17" s="60"/>
      <c r="B17" s="52"/>
      <c r="C17" s="41"/>
      <c r="D17" s="73"/>
      <c r="E17" s="80"/>
    </row>
    <row r="18" spans="1:5" ht="21.5" customHeight="1" x14ac:dyDescent="0.2">
      <c r="A18" s="60"/>
      <c r="B18" s="53"/>
      <c r="C18" s="41"/>
      <c r="D18" s="73"/>
      <c r="E18" s="80"/>
    </row>
    <row r="19" spans="1:5" ht="21.5" customHeight="1" x14ac:dyDescent="0.2">
      <c r="A19" s="60"/>
      <c r="B19" s="53"/>
      <c r="C19" s="41"/>
      <c r="D19" s="73"/>
      <c r="E19" s="80"/>
    </row>
    <row r="20" spans="1:5" ht="21.5" customHeight="1" x14ac:dyDescent="0.2">
      <c r="A20" s="60"/>
      <c r="B20" s="53"/>
      <c r="C20" s="41"/>
      <c r="D20" s="73"/>
      <c r="E20" s="80"/>
    </row>
    <row r="21" spans="1:5" ht="21.5" customHeight="1" x14ac:dyDescent="0.2">
      <c r="A21" s="60"/>
      <c r="B21" s="53"/>
      <c r="C21" s="41"/>
      <c r="D21" s="73"/>
      <c r="E21" s="80"/>
    </row>
    <row r="22" spans="1:5" ht="21.5" customHeight="1" x14ac:dyDescent="0.2">
      <c r="A22" s="60"/>
      <c r="B22" s="53"/>
      <c r="C22" s="41"/>
      <c r="D22" s="73"/>
      <c r="E22" s="80"/>
    </row>
    <row r="23" spans="1:5" ht="21.5" customHeight="1" x14ac:dyDescent="0.2">
      <c r="A23" s="60"/>
      <c r="B23" s="53"/>
      <c r="C23" s="42"/>
      <c r="D23" s="73"/>
      <c r="E23" s="80"/>
    </row>
    <row r="24" spans="1:5" ht="21.5" customHeight="1" x14ac:dyDescent="0.2">
      <c r="A24" s="61"/>
      <c r="B24" s="54"/>
      <c r="C24" s="43"/>
      <c r="D24" s="74"/>
      <c r="E24" s="81"/>
    </row>
    <row r="25" spans="1:5" ht="21.5" customHeight="1" x14ac:dyDescent="0.2">
      <c r="A25" s="62" t="s">
        <v>3</v>
      </c>
      <c r="B25" s="55"/>
      <c r="C25" s="45"/>
      <c r="D25" s="75"/>
      <c r="E25" s="82"/>
    </row>
    <row r="26" spans="1:5" ht="21.5" customHeight="1" x14ac:dyDescent="0.2">
      <c r="A26" s="62" t="s">
        <v>85</v>
      </c>
      <c r="B26" s="44"/>
      <c r="C26" s="45"/>
      <c r="D26" s="75"/>
      <c r="E26" s="82"/>
    </row>
    <row r="27" spans="1:5" ht="21.5" customHeight="1" x14ac:dyDescent="0.2">
      <c r="A27" s="62" t="s">
        <v>86</v>
      </c>
      <c r="B27" s="44"/>
      <c r="C27" s="45"/>
      <c r="D27" s="75"/>
      <c r="E27" s="82"/>
    </row>
    <row r="28" spans="1:5" ht="21.5" customHeight="1" x14ac:dyDescent="0.2">
      <c r="A28" s="63" t="s">
        <v>11</v>
      </c>
      <c r="B28" s="44"/>
      <c r="C28" s="45"/>
      <c r="D28" s="75"/>
      <c r="E28" s="82"/>
    </row>
    <row r="29" spans="1:5" ht="21.5" customHeight="1" x14ac:dyDescent="0.2">
      <c r="A29" s="62" t="s">
        <v>6</v>
      </c>
      <c r="B29" s="46">
        <v>5000</v>
      </c>
      <c r="C29" s="47"/>
      <c r="D29" s="76">
        <f>IF(C29&gt;0,B29*C29,0)</f>
        <v>0</v>
      </c>
      <c r="E29" s="82"/>
    </row>
    <row r="30" spans="1:5" ht="21.5" customHeight="1" x14ac:dyDescent="0.2">
      <c r="A30" s="62" t="s">
        <v>7</v>
      </c>
      <c r="B30" s="46">
        <v>1000</v>
      </c>
      <c r="C30" s="47"/>
      <c r="D30" s="76">
        <f>IF(C30&gt;0,B30*C30,0)</f>
        <v>0</v>
      </c>
      <c r="E30" s="82"/>
    </row>
    <row r="31" spans="1:5" ht="21.5" customHeight="1" x14ac:dyDescent="0.2">
      <c r="A31" s="62" t="s">
        <v>80</v>
      </c>
      <c r="B31" s="157"/>
      <c r="C31" s="158"/>
      <c r="D31" s="75" t="s">
        <v>10</v>
      </c>
      <c r="E31" s="82"/>
    </row>
    <row r="32" spans="1:5" ht="21.5" customHeight="1" x14ac:dyDescent="0.2">
      <c r="A32" s="64" t="s">
        <v>12</v>
      </c>
      <c r="B32" s="83" t="s">
        <v>16</v>
      </c>
      <c r="C32" s="48"/>
      <c r="D32" s="76">
        <f>ROUNDDOWN(SUM(D11:D31),-2)</f>
        <v>0</v>
      </c>
      <c r="E32" s="65"/>
    </row>
    <row r="33" spans="1:5" ht="21.5" customHeight="1" x14ac:dyDescent="0.2">
      <c r="A33" s="62" t="s">
        <v>64</v>
      </c>
      <c r="B33" s="83" t="s">
        <v>79</v>
      </c>
      <c r="C33" s="48"/>
      <c r="D33" s="77">
        <f>計画書!D26</f>
        <v>0</v>
      </c>
      <c r="E33" s="65"/>
    </row>
    <row r="34" spans="1:5" ht="21.5" customHeight="1" x14ac:dyDescent="0.2">
      <c r="A34" s="66" t="s">
        <v>21</v>
      </c>
      <c r="B34" s="83"/>
      <c r="C34" s="48"/>
      <c r="D34" s="78">
        <f>D32-D33</f>
        <v>0</v>
      </c>
      <c r="E34" s="65"/>
    </row>
    <row r="35" spans="1:5" s="3" customFormat="1" ht="21.5" customHeight="1" thickBot="1" x14ac:dyDescent="0.25">
      <c r="A35" s="67" t="s">
        <v>17</v>
      </c>
      <c r="B35" s="145"/>
      <c r="C35" s="146"/>
      <c r="D35" s="146"/>
      <c r="E35" s="147"/>
    </row>
    <row r="36" spans="1:5" ht="11" customHeight="1" x14ac:dyDescent="0.2">
      <c r="A36" s="36"/>
      <c r="B36" s="35"/>
      <c r="C36" s="35"/>
      <c r="D36" s="35"/>
      <c r="E36" s="35"/>
    </row>
    <row r="37" spans="1:5" ht="21.5" customHeight="1" x14ac:dyDescent="0.2">
      <c r="A37" s="39" t="s">
        <v>14</v>
      </c>
      <c r="B37" s="3"/>
    </row>
    <row r="38" spans="1:5" s="3" customFormat="1" ht="21.5" customHeight="1" x14ac:dyDescent="0.2">
      <c r="A38" s="37" t="s">
        <v>74</v>
      </c>
      <c r="B38" s="144" t="s">
        <v>78</v>
      </c>
      <c r="C38" s="134"/>
      <c r="D38" s="161" t="s">
        <v>77</v>
      </c>
      <c r="E38" s="162"/>
    </row>
    <row r="39" spans="1:5" ht="21.5" customHeight="1" x14ac:dyDescent="0.2">
      <c r="A39" s="37" t="s">
        <v>65</v>
      </c>
      <c r="B39" s="159"/>
      <c r="C39" s="160"/>
      <c r="D39" s="162"/>
      <c r="E39" s="162"/>
    </row>
    <row r="40" spans="1:5" ht="21.5" customHeight="1" x14ac:dyDescent="0.2">
      <c r="A40" s="37" t="s">
        <v>66</v>
      </c>
      <c r="B40" s="49"/>
      <c r="C40" s="50"/>
      <c r="D40" s="162"/>
      <c r="E40" s="162"/>
    </row>
    <row r="41" spans="1:5" ht="5.5" customHeight="1" x14ac:dyDescent="0.2"/>
  </sheetData>
  <mergeCells count="13">
    <mergeCell ref="A1:B1"/>
    <mergeCell ref="B31:C31"/>
    <mergeCell ref="B35:E35"/>
    <mergeCell ref="B38:C38"/>
    <mergeCell ref="D38:E40"/>
    <mergeCell ref="B39:C39"/>
    <mergeCell ref="A9:E9"/>
    <mergeCell ref="B12:C12"/>
    <mergeCell ref="D5:E5"/>
    <mergeCell ref="B6:E6"/>
    <mergeCell ref="B10:C10"/>
    <mergeCell ref="B11:C11"/>
    <mergeCell ref="C1:E2"/>
  </mergeCells>
  <phoneticPr fontId="2"/>
  <dataValidations count="1">
    <dataValidation type="list" allowBlank="1" showInputMessage="1" showErrorMessage="1" sqref="B40">
      <formula1>"銀行振込票を領収書に代える,領収書別紙"</formula1>
    </dataValidation>
  </dataValidations>
  <pageMargins left="0.78740157480314965" right="0.19685039370078741" top="0.74803149606299213" bottom="0.19685039370078741" header="0.31496062992125984" footer="0.31496062992125984"/>
  <pageSetup paperSize="9" orientation="portrait" blackAndWhite="1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計画記入例</vt:lpstr>
      <vt:lpstr>清算記入例 </vt:lpstr>
      <vt:lpstr>計画書</vt:lpstr>
      <vt:lpstr>清算書</vt:lpstr>
      <vt:lpstr>計画記入例!Print_Area</vt:lpstr>
      <vt:lpstr>計画書!Print_Area</vt:lpstr>
      <vt:lpstr>'清算記入例 '!Print_Area</vt:lpstr>
      <vt:lpstr>清算書!Print_Area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松本毅</dc:creator>
  <cp:lastModifiedBy>松本毅</cp:lastModifiedBy>
  <cp:lastPrinted>2016-04-22T13:29:02Z</cp:lastPrinted>
  <dcterms:created xsi:type="dcterms:W3CDTF">2016-02-25T15:14:30Z</dcterms:created>
  <dcterms:modified xsi:type="dcterms:W3CDTF">2016-04-25T08:06:39Z</dcterms:modified>
</cp:coreProperties>
</file>